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总成绩及体检人员" sheetId="3" r:id="rId1"/>
  </sheets>
  <definedNames>
    <definedName name="_xlnm._FilterDatabase" localSheetId="0" hidden="1">总成绩及体检人员!$A$3:$AH$9</definedName>
    <definedName name="_xlnm.Print_Area" localSheetId="0">总成绩及体检人员!$A$1:$K$9</definedName>
    <definedName name="_xlnm.Print_Titles" localSheetId="0">总成绩及体检人员!$1:$3</definedName>
  </definedNames>
  <calcPr calcId="144525"/>
</workbook>
</file>

<file path=xl/sharedStrings.xml><?xml version="1.0" encoding="utf-8"?>
<sst xmlns="http://schemas.openxmlformats.org/spreadsheetml/2006/main" count="38" uniqueCount="30">
  <si>
    <t>附件</t>
  </si>
  <si>
    <t>惠来县国有企业公开招聘管理人员考生总成绩及列入体检对象名单</t>
  </si>
  <si>
    <t>序号</t>
  </si>
  <si>
    <t>岗位名称</t>
  </si>
  <si>
    <t>岗位代码</t>
  </si>
  <si>
    <t>招聘人数</t>
  </si>
  <si>
    <t>准考证号</t>
  </si>
  <si>
    <t>笔试成绩</t>
  </si>
  <si>
    <t>面试成绩</t>
  </si>
  <si>
    <t>总成绩</t>
  </si>
  <si>
    <t>总排名</t>
  </si>
  <si>
    <t>是否列入体检对象</t>
  </si>
  <si>
    <t>备注</t>
  </si>
  <si>
    <t>副总经理</t>
  </si>
  <si>
    <t>44523556279603002</t>
  </si>
  <si>
    <t>202306100101</t>
  </si>
  <si>
    <t>70.32</t>
  </si>
  <si>
    <t>202306100103</t>
  </si>
  <si>
    <t>67.93</t>
  </si>
  <si>
    <t>202306100102</t>
  </si>
  <si>
    <t>68.50</t>
  </si>
  <si>
    <t>缺考</t>
  </si>
  <si>
    <t>财务主管</t>
  </si>
  <si>
    <t>44523557279603003</t>
  </si>
  <si>
    <t>202306100209</t>
  </si>
  <si>
    <t>75.32</t>
  </si>
  <si>
    <t>202306100204</t>
  </si>
  <si>
    <t>76.22</t>
  </si>
  <si>
    <t>202306100208</t>
  </si>
  <si>
    <t>66.25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</si>
</sst>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9"/>
      <color rgb="FF000000"/>
      <name val="宋体"/>
      <charset val="134"/>
    </font>
    <font>
      <sz val="9"/>
      <name val="宋体"/>
      <charset val="134"/>
      <scheme val="minor"/>
    </font>
    <font>
      <b/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176" fontId="6" fillId="0" borderId="1" xfId="0" applyNumberFormat="1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3 3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tableStyles count="0" defaultTableStyle="TableStyleMedium2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view="pageBreakPreview" zoomScaleNormal="100" workbookViewId="0">
      <selection activeCell="G18" sqref="G18"/>
    </sheetView>
  </sheetViews>
  <sheetFormatPr defaultColWidth="9" defaultRowHeight="12"/>
  <cols>
    <col min="1" max="1" width="6.125" style="3" customWidth="1"/>
    <col min="2" max="2" width="19.375" style="3" customWidth="1"/>
    <col min="3" max="3" width="20.625" style="3" customWidth="1"/>
    <col min="4" max="4" width="7.125" style="3" customWidth="1"/>
    <col min="5" max="5" width="17.25" style="3" customWidth="1"/>
    <col min="6" max="6" width="10.25" style="3" customWidth="1"/>
    <col min="7" max="7" width="9.875" style="4" customWidth="1"/>
    <col min="8" max="8" width="6.375" style="4" customWidth="1"/>
    <col min="9" max="9" width="6.25" style="3" customWidth="1"/>
    <col min="10" max="10" width="4.625" style="3" customWidth="1"/>
    <col min="11" max="11" width="17.25" style="3" customWidth="1"/>
    <col min="12" max="25" width="9" style="3"/>
    <col min="26" max="26" width="9.625" style="3" customWidth="1"/>
    <col min="27" max="27" width="11.25" style="3" customWidth="1"/>
    <col min="28" max="16384" width="9" style="3"/>
  </cols>
  <sheetData>
    <row r="1" ht="21.75" customHeight="1" spans="1:1">
      <c r="A1" s="5" t="s">
        <v>0</v>
      </c>
    </row>
    <row r="2" ht="24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51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8" t="s">
        <v>10</v>
      </c>
      <c r="J3" s="8" t="s">
        <v>11</v>
      </c>
      <c r="K3" s="16" t="s">
        <v>12</v>
      </c>
    </row>
    <row r="4" s="2" customFormat="1" ht="23.25" customHeight="1" spans="1:11">
      <c r="A4" s="10">
        <v>1</v>
      </c>
      <c r="B4" s="11" t="s">
        <v>13</v>
      </c>
      <c r="C4" s="18" t="s">
        <v>14</v>
      </c>
      <c r="D4" s="10">
        <v>1</v>
      </c>
      <c r="E4" s="18" t="s">
        <v>15</v>
      </c>
      <c r="F4" s="19" t="s">
        <v>16</v>
      </c>
      <c r="G4" s="14">
        <v>80.44</v>
      </c>
      <c r="H4" s="15">
        <f t="shared" ref="H4:H9" si="0">F4*0.5+G4*0.5</f>
        <v>75.38</v>
      </c>
      <c r="I4" s="17">
        <f>SUMPRODUCT(($C$4:$C$9=$C4)*($H4&lt;$H$4:$H$9))+1</f>
        <v>1</v>
      </c>
      <c r="J4" s="17" t="str">
        <f t="shared" ref="J4:J9" si="1">IF(I4&lt;=D4,"是","否")</f>
        <v>是</v>
      </c>
      <c r="K4" s="17"/>
    </row>
    <row r="5" s="2" customFormat="1" ht="23.25" customHeight="1" spans="1:11">
      <c r="A5" s="10">
        <v>2</v>
      </c>
      <c r="B5" s="11" t="s">
        <v>13</v>
      </c>
      <c r="C5" s="18" t="s">
        <v>14</v>
      </c>
      <c r="D5" s="10">
        <v>1</v>
      </c>
      <c r="E5" s="18" t="s">
        <v>17</v>
      </c>
      <c r="F5" s="19" t="s">
        <v>18</v>
      </c>
      <c r="G5" s="14">
        <v>77.31</v>
      </c>
      <c r="H5" s="15">
        <f t="shared" si="0"/>
        <v>72.62</v>
      </c>
      <c r="I5" s="17">
        <f>SUMPRODUCT(($C$4:$C$9=$C5)*($H5&lt;$H$4:$H$9))+1</f>
        <v>2</v>
      </c>
      <c r="J5" s="17" t="str">
        <f t="shared" si="1"/>
        <v>否</v>
      </c>
      <c r="K5" s="17"/>
    </row>
    <row r="6" s="2" customFormat="1" ht="23.25" customHeight="1" spans="1:11">
      <c r="A6" s="10">
        <v>3</v>
      </c>
      <c r="B6" s="11" t="s">
        <v>13</v>
      </c>
      <c r="C6" s="18" t="s">
        <v>14</v>
      </c>
      <c r="D6" s="10">
        <v>1</v>
      </c>
      <c r="E6" s="18" t="s">
        <v>19</v>
      </c>
      <c r="F6" s="19" t="s">
        <v>20</v>
      </c>
      <c r="G6" s="14"/>
      <c r="H6" s="15">
        <f t="shared" si="0"/>
        <v>34.25</v>
      </c>
      <c r="I6" s="17">
        <f>SUMPRODUCT(($C$4:$C$9=$C6)*($H6&lt;$H$4:$H$9))+1</f>
        <v>3</v>
      </c>
      <c r="J6" s="17" t="str">
        <f t="shared" si="1"/>
        <v>否</v>
      </c>
      <c r="K6" s="17" t="s">
        <v>21</v>
      </c>
    </row>
    <row r="7" s="2" customFormat="1" ht="23.25" customHeight="1" spans="1:11">
      <c r="A7" s="10">
        <v>4</v>
      </c>
      <c r="B7" s="18" t="s">
        <v>22</v>
      </c>
      <c r="C7" s="18" t="s">
        <v>23</v>
      </c>
      <c r="D7" s="10">
        <v>1</v>
      </c>
      <c r="E7" s="18" t="s">
        <v>24</v>
      </c>
      <c r="F7" s="19" t="s">
        <v>25</v>
      </c>
      <c r="G7" s="14">
        <v>81.42</v>
      </c>
      <c r="H7" s="15">
        <f t="shared" si="0"/>
        <v>78.37</v>
      </c>
      <c r="I7" s="17">
        <f>SUMPRODUCT(($C$4:$C$9=$C7)*($H7&lt;$H$4:$H$9))+1</f>
        <v>1</v>
      </c>
      <c r="J7" s="17" t="str">
        <f t="shared" si="1"/>
        <v>是</v>
      </c>
      <c r="K7" s="17"/>
    </row>
    <row r="8" s="2" customFormat="1" ht="23.25" customHeight="1" spans="1:11">
      <c r="A8" s="10">
        <v>5</v>
      </c>
      <c r="B8" s="18" t="s">
        <v>22</v>
      </c>
      <c r="C8" s="18" t="s">
        <v>23</v>
      </c>
      <c r="D8" s="10">
        <v>1</v>
      </c>
      <c r="E8" s="18" t="s">
        <v>26</v>
      </c>
      <c r="F8" s="19" t="s">
        <v>27</v>
      </c>
      <c r="G8" s="14">
        <v>76.94</v>
      </c>
      <c r="H8" s="15">
        <f t="shared" si="0"/>
        <v>76.58</v>
      </c>
      <c r="I8" s="17">
        <f>SUMPRODUCT(($C$4:$C$9=$C8)*($H8&lt;$H$4:$H$9))+1</f>
        <v>2</v>
      </c>
      <c r="J8" s="17" t="str">
        <f t="shared" si="1"/>
        <v>否</v>
      </c>
      <c r="K8" s="17"/>
    </row>
    <row r="9" s="2" customFormat="1" ht="23.25" customHeight="1" spans="1:11">
      <c r="A9" s="10">
        <v>6</v>
      </c>
      <c r="B9" s="18" t="s">
        <v>22</v>
      </c>
      <c r="C9" s="18" t="s">
        <v>23</v>
      </c>
      <c r="D9" s="10">
        <v>1</v>
      </c>
      <c r="E9" s="18" t="s">
        <v>28</v>
      </c>
      <c r="F9" s="19" t="s">
        <v>29</v>
      </c>
      <c r="G9" s="14">
        <v>78.08</v>
      </c>
      <c r="H9" s="15">
        <f t="shared" si="0"/>
        <v>72.165</v>
      </c>
      <c r="I9" s="17">
        <f>SUMPRODUCT(($C$4:$C$9=$C9)*($H9&lt;$H$4:$H$9))+1</f>
        <v>3</v>
      </c>
      <c r="J9" s="17" t="str">
        <f t="shared" si="1"/>
        <v>否</v>
      </c>
      <c r="K9" s="17"/>
    </row>
  </sheetData>
  <autoFilter ref="A3:AH9">
    <extLst/>
  </autoFilter>
  <sortState ref="A331:N335">
    <sortCondition ref="I1"/>
  </sortState>
  <mergeCells count="1">
    <mergeCell ref="A2:K2"/>
  </mergeCells>
  <pageMargins left="0.984251968503937" right="0.984251968503937" top="1.02362204724409" bottom="1.02362204724409" header="0.196850393700787" footer="0.15748031496063"/>
  <pageSetup paperSize="9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总成绩及体检人员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～</cp:lastModifiedBy>
  <dcterms:created xsi:type="dcterms:W3CDTF">2019-08-24T08:35:00Z</dcterms:created>
  <cp:lastPrinted>2022-12-15T02:45:00Z</cp:lastPrinted>
  <dcterms:modified xsi:type="dcterms:W3CDTF">2023-06-20T09:46:11Z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60009C1F62524F7CBC0C524E532A1971</vt:lpwstr>
  </property>
</Properties>
</file>