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总成绩及体检人员" sheetId="3" r:id="rId1"/>
  </sheets>
  <definedNames>
    <definedName name="_xlnm._FilterDatabase" localSheetId="0" hidden="1">总成绩及体检人员!$A$3:$AK$106</definedName>
    <definedName name="_xlnm.Print_Area" localSheetId="0">总成绩及体检人员!$A$1:$N$106</definedName>
    <definedName name="_xlnm.Print_Titles" localSheetId="0">总成绩及体检人员!$1:$3</definedName>
  </definedNames>
  <calcPr calcId="144525"/>
</workbook>
</file>

<file path=xl/sharedStrings.xml><?xml version="1.0" encoding="utf-8"?>
<sst xmlns="http://schemas.openxmlformats.org/spreadsheetml/2006/main" count="639" uniqueCount="248">
  <si>
    <t>附件</t>
  </si>
  <si>
    <t>惠来县卫健系统2023年公开招聘事业单位工作人员考生总成绩及列入体检对象名单</t>
  </si>
  <si>
    <t>序号</t>
  </si>
  <si>
    <t>考生类别</t>
  </si>
  <si>
    <t>岗位名称</t>
  </si>
  <si>
    <t>岗位代码</t>
  </si>
  <si>
    <t>招聘人数</t>
  </si>
  <si>
    <t>姓名</t>
  </si>
  <si>
    <t>性别</t>
  </si>
  <si>
    <t>准考证号</t>
  </si>
  <si>
    <t>笔试成绩</t>
  </si>
  <si>
    <t>面试成绩</t>
  </si>
  <si>
    <t>总成绩</t>
  </si>
  <si>
    <t>总排名</t>
  </si>
  <si>
    <t>是否列入体检对象</t>
  </si>
  <si>
    <t>体检时间</t>
  </si>
  <si>
    <t>卫生</t>
  </si>
  <si>
    <t>临床医生</t>
  </si>
  <si>
    <t>邱木汉</t>
  </si>
  <si>
    <t>男</t>
  </si>
  <si>
    <t>202307004024</t>
  </si>
  <si>
    <t>2023年8月8日上午8:00分前</t>
  </si>
  <si>
    <t>钱明</t>
  </si>
  <si>
    <t>202307029011</t>
  </si>
  <si>
    <t>否</t>
  </si>
  <si>
    <t>缺考</t>
  </si>
  <si>
    <t>范星</t>
  </si>
  <si>
    <t>202307003021</t>
  </si>
  <si>
    <t>护士</t>
  </si>
  <si>
    <t>李洁珠</t>
  </si>
  <si>
    <t>女</t>
  </si>
  <si>
    <t>202307001014</t>
  </si>
  <si>
    <t>李科珠</t>
  </si>
  <si>
    <t>202307008028</t>
  </si>
  <si>
    <t>李燕梅</t>
  </si>
  <si>
    <t>202307023007</t>
  </si>
  <si>
    <t>高少虹</t>
  </si>
  <si>
    <t>202307021008</t>
  </si>
  <si>
    <t>詹胜依</t>
  </si>
  <si>
    <t>202307004012</t>
  </si>
  <si>
    <t>何丽玫</t>
  </si>
  <si>
    <t>202307013013</t>
  </si>
  <si>
    <t>黄若昕</t>
  </si>
  <si>
    <t>202307029014</t>
  </si>
  <si>
    <t>刘奕静</t>
  </si>
  <si>
    <t>202307017022</t>
  </si>
  <si>
    <t>张雪华</t>
  </si>
  <si>
    <t>202307013022</t>
  </si>
  <si>
    <t>高玉双</t>
  </si>
  <si>
    <t>202307026013</t>
  </si>
  <si>
    <t>方雪婷</t>
  </si>
  <si>
    <t>202307014027</t>
  </si>
  <si>
    <t>林泽敏</t>
  </si>
  <si>
    <t>202307006016</t>
  </si>
  <si>
    <t>刘晓君</t>
  </si>
  <si>
    <t>202307003026</t>
  </si>
  <si>
    <t>方美桦</t>
  </si>
  <si>
    <t>202307005010</t>
  </si>
  <si>
    <t>方思恩</t>
  </si>
  <si>
    <t>202307016002</t>
  </si>
  <si>
    <t>蔡李雯</t>
  </si>
  <si>
    <t>202307020015</t>
  </si>
  <si>
    <t>药剂人员</t>
  </si>
  <si>
    <t>王美婷</t>
  </si>
  <si>
    <t>202307028013</t>
  </si>
  <si>
    <t>余楚苹</t>
  </si>
  <si>
    <t>202307013018</t>
  </si>
  <si>
    <t>包娅婧</t>
  </si>
  <si>
    <t>202307007023</t>
  </si>
  <si>
    <t>中医生</t>
  </si>
  <si>
    <t>李佳柱</t>
  </si>
  <si>
    <t>202307021005</t>
  </si>
  <si>
    <t>林奕霞</t>
  </si>
  <si>
    <t>202307004019</t>
  </si>
  <si>
    <t>钟丹娜</t>
  </si>
  <si>
    <t>202307023026</t>
  </si>
  <si>
    <t>林淑玫</t>
  </si>
  <si>
    <t>202307018011</t>
  </si>
  <si>
    <t>蔡楚君</t>
  </si>
  <si>
    <t>202307004011</t>
  </si>
  <si>
    <t>陈晴仪</t>
  </si>
  <si>
    <t>202307017017</t>
  </si>
  <si>
    <t>陈玉卉</t>
  </si>
  <si>
    <t>202307024028</t>
  </si>
  <si>
    <t>林晓燕</t>
  </si>
  <si>
    <t>202307027013</t>
  </si>
  <si>
    <t>郑丹仪</t>
  </si>
  <si>
    <t>202307029005</t>
  </si>
  <si>
    <t>谢明桦</t>
  </si>
  <si>
    <t>202307024006</t>
  </si>
  <si>
    <t>助产士</t>
  </si>
  <si>
    <t>王瑞华</t>
  </si>
  <si>
    <t>202307020020</t>
  </si>
  <si>
    <t>吴紫珊</t>
  </si>
  <si>
    <t>202307027027</t>
  </si>
  <si>
    <t>妇科医生</t>
  </si>
  <si>
    <t>林淑芬</t>
  </si>
  <si>
    <t>202307018004</t>
  </si>
  <si>
    <t>叶泽敏</t>
  </si>
  <si>
    <t>202307009019</t>
  </si>
  <si>
    <t>儿科医生</t>
  </si>
  <si>
    <t>林崇耀</t>
  </si>
  <si>
    <t>202307028004</t>
  </si>
  <si>
    <t>眼科医生</t>
  </si>
  <si>
    <t>侯金佳</t>
  </si>
  <si>
    <t>202307025014</t>
  </si>
  <si>
    <t>陈平平</t>
  </si>
  <si>
    <t>202307008014</t>
  </si>
  <si>
    <t>公共卫生医生</t>
  </si>
  <si>
    <t>邱哲群</t>
  </si>
  <si>
    <t>202307025027</t>
  </si>
  <si>
    <t>影像医生</t>
  </si>
  <si>
    <t>陈绮阳</t>
  </si>
  <si>
    <t>202307025012</t>
  </si>
  <si>
    <t>检验人员</t>
  </si>
  <si>
    <t>方灵柳</t>
  </si>
  <si>
    <t>202307001028</t>
  </si>
  <si>
    <t>杨琼华</t>
  </si>
  <si>
    <t>202307021001</t>
  </si>
  <si>
    <t>陈彬佩</t>
  </si>
  <si>
    <t>202307009014</t>
  </si>
  <si>
    <t>陈煜阳</t>
  </si>
  <si>
    <t>202307013004</t>
  </si>
  <si>
    <t>黄瑞麟</t>
  </si>
  <si>
    <t>202307017028</t>
  </si>
  <si>
    <t>黄雨婷</t>
  </si>
  <si>
    <t>202307007029</t>
  </si>
  <si>
    <t>内科 医生</t>
  </si>
  <si>
    <t>陈泽欣</t>
  </si>
  <si>
    <t>202307029022</t>
  </si>
  <si>
    <t>外科 医生</t>
  </si>
  <si>
    <t>孙元圭</t>
  </si>
  <si>
    <t>202307003010</t>
  </si>
  <si>
    <t>口腔医生</t>
  </si>
  <si>
    <t>吴创锋</t>
  </si>
  <si>
    <t>202307024026</t>
  </si>
  <si>
    <t>林妙梅</t>
  </si>
  <si>
    <t>202307019020</t>
  </si>
  <si>
    <t>邓达慧</t>
  </si>
  <si>
    <t>202307013012</t>
  </si>
  <si>
    <t>202307012026</t>
  </si>
  <si>
    <t>杨仕婷</t>
  </si>
  <si>
    <t>202307017011</t>
  </si>
  <si>
    <t>林惠吟</t>
  </si>
  <si>
    <t>202307018024</t>
  </si>
  <si>
    <t>林琼敏</t>
  </si>
  <si>
    <t>202307021024</t>
  </si>
  <si>
    <t>2023年8月9日上午8:00分前</t>
  </si>
  <si>
    <t>康复技士</t>
  </si>
  <si>
    <t>黄燕妙</t>
  </si>
  <si>
    <t>202307002015</t>
  </si>
  <si>
    <t>唐培淳</t>
  </si>
  <si>
    <t>202307022025</t>
  </si>
  <si>
    <t>林卓越</t>
  </si>
  <si>
    <t>202307026007</t>
  </si>
  <si>
    <t>吴海鑫</t>
  </si>
  <si>
    <t>202307018016</t>
  </si>
  <si>
    <t>蔡铄蘅</t>
  </si>
  <si>
    <t>202307024020</t>
  </si>
  <si>
    <t>影像诊断医生</t>
  </si>
  <si>
    <t>郑泽敏</t>
  </si>
  <si>
    <t>202307011022</t>
  </si>
  <si>
    <t>黄泽娴</t>
  </si>
  <si>
    <t>202307022004</t>
  </si>
  <si>
    <t>翁滨耀</t>
  </si>
  <si>
    <t>202307005023</t>
  </si>
  <si>
    <t>影像技士</t>
  </si>
  <si>
    <t>朱炎荣</t>
  </si>
  <si>
    <t>202307021029</t>
  </si>
  <si>
    <t>中药剂人员</t>
  </si>
  <si>
    <t>高晓君</t>
  </si>
  <si>
    <t>202307009027</t>
  </si>
  <si>
    <t>黄俊炜</t>
  </si>
  <si>
    <t>202307005019</t>
  </si>
  <si>
    <t>翁少烈</t>
  </si>
  <si>
    <t>202307017002</t>
  </si>
  <si>
    <t>朱楚君</t>
  </si>
  <si>
    <t>202307015023</t>
  </si>
  <si>
    <t>唐映华</t>
  </si>
  <si>
    <t>202307002029</t>
  </si>
  <si>
    <t>方泽慧</t>
  </si>
  <si>
    <t>202307006018</t>
  </si>
  <si>
    <t>方永康</t>
  </si>
  <si>
    <t>202307013020</t>
  </si>
  <si>
    <t>詹君玲</t>
  </si>
  <si>
    <t>202307004025</t>
  </si>
  <si>
    <t>是</t>
  </si>
  <si>
    <t>林燕敏</t>
  </si>
  <si>
    <t>202307016008</t>
  </si>
  <si>
    <t>朱钡铟</t>
  </si>
  <si>
    <t>202307007003</t>
  </si>
  <si>
    <t>林炳臣</t>
  </si>
  <si>
    <t>202307020005</t>
  </si>
  <si>
    <t>方静芬</t>
  </si>
  <si>
    <t>202307020003</t>
  </si>
  <si>
    <t>刘阳</t>
  </si>
  <si>
    <t>202307015028</t>
  </si>
  <si>
    <t>钟泽坤</t>
  </si>
  <si>
    <t>202307019025</t>
  </si>
  <si>
    <t>谢宇帆</t>
  </si>
  <si>
    <t>202307010002</t>
  </si>
  <si>
    <t>林丹滨</t>
  </si>
  <si>
    <t>202307014015</t>
  </si>
  <si>
    <t>李禹豪</t>
  </si>
  <si>
    <t>202307013005</t>
  </si>
  <si>
    <t>陈殷子</t>
  </si>
  <si>
    <t>202307015015</t>
  </si>
  <si>
    <t>黄毓秀</t>
  </si>
  <si>
    <t>202307008009</t>
  </si>
  <si>
    <t>翁嘉嘉</t>
  </si>
  <si>
    <t>202307006010</t>
  </si>
  <si>
    <t>方彩芹</t>
  </si>
  <si>
    <t>202307026003</t>
  </si>
  <si>
    <t>卢耿忠</t>
  </si>
  <si>
    <t>202307026017</t>
  </si>
  <si>
    <t>高坚茂</t>
  </si>
  <si>
    <t>202307003018</t>
  </si>
  <si>
    <t>吴泽冰</t>
  </si>
  <si>
    <t>202307016004</t>
  </si>
  <si>
    <t>杨丽慧</t>
  </si>
  <si>
    <t>202307028016</t>
  </si>
  <si>
    <t>郑仕强</t>
  </si>
  <si>
    <t>202307019005</t>
  </si>
  <si>
    <t>洪丹霞</t>
  </si>
  <si>
    <t>202307003017</t>
  </si>
  <si>
    <t>严金叶</t>
  </si>
  <si>
    <t>202307002018</t>
  </si>
  <si>
    <t>临床 医生</t>
  </si>
  <si>
    <t>吴绍澎</t>
  </si>
  <si>
    <t>202307021027</t>
  </si>
  <si>
    <t>李增创</t>
  </si>
  <si>
    <t>202307008029</t>
  </si>
  <si>
    <t>林谢婷</t>
  </si>
  <si>
    <t>202307016017</t>
  </si>
  <si>
    <t>王翠芸</t>
  </si>
  <si>
    <t>202307024030</t>
  </si>
  <si>
    <t>方桐欣</t>
  </si>
  <si>
    <t>202307009005</t>
  </si>
  <si>
    <t>林瑞霞</t>
  </si>
  <si>
    <t>202307018025</t>
  </si>
  <si>
    <t>黄剑辉</t>
  </si>
  <si>
    <t>202307026012</t>
  </si>
  <si>
    <t>方蓓欣</t>
  </si>
  <si>
    <t>202307002021</t>
  </si>
  <si>
    <t>杨丹洁</t>
  </si>
  <si>
    <t>202307005030</t>
  </si>
  <si>
    <t>夏泽阳</t>
  </si>
  <si>
    <t>202307016022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</si>
</sst>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b/>
      <sz val="14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Calibri"/>
      <charset val="0"/>
    </font>
    <font>
      <b/>
      <sz val="10"/>
      <color rgb="FF000000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49" fontId="6" fillId="0" borderId="2" xfId="0" applyNumberFormat="1" applyFont="1" applyFill="1" applyBorder="1" applyAlignment="1" quotePrefix="1">
      <alignment horizontal="center" vertical="center"/>
    </xf>
    <xf numFmtId="49" fontId="7" fillId="0" borderId="2" xfId="0" applyNumberFormat="1" applyFont="1" applyFill="1" applyBorder="1" applyAlignment="1" quotePrefix="1">
      <alignment horizontal="center" vertical="center"/>
    </xf>
    <xf numFmtId="49" fontId="6" fillId="0" borderId="3" xfId="0" applyNumberFormat="1" applyFont="1" applyFill="1" applyBorder="1" applyAlignment="1" quotePrefix="1">
      <alignment horizontal="center" vertical="center"/>
    </xf>
    <xf numFmtId="49" fontId="7" fillId="0" borderId="3" xfId="0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5" xfId="50"/>
    <cellStyle name="常规_考生笔试成绩" xfId="51"/>
    <cellStyle name="常规_考生笔试成绩 2" xfId="52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6"/>
  <sheetViews>
    <sheetView tabSelected="1" view="pageBreakPreview" zoomScaleNormal="100" workbookViewId="0">
      <selection activeCell="S12" sqref="S12"/>
    </sheetView>
  </sheetViews>
  <sheetFormatPr defaultColWidth="9" defaultRowHeight="12"/>
  <cols>
    <col min="1" max="1" width="4" style="3" customWidth="1"/>
    <col min="2" max="2" width="4.875" style="3" customWidth="1"/>
    <col min="3" max="3" width="17.75" style="3" customWidth="1"/>
    <col min="4" max="4" width="7.875" style="3" customWidth="1"/>
    <col min="5" max="5" width="4.875" style="3" customWidth="1"/>
    <col min="6" max="6" width="6.875" style="3" customWidth="1"/>
    <col min="7" max="7" width="5.375" style="3" customWidth="1"/>
    <col min="8" max="8" width="12" style="3" customWidth="1"/>
    <col min="9" max="9" width="10.25" style="3" customWidth="1"/>
    <col min="10" max="10" width="9.875" style="4" customWidth="1"/>
    <col min="11" max="11" width="6.375" style="4" customWidth="1"/>
    <col min="12" max="12" width="6.25" style="3" customWidth="1"/>
    <col min="13" max="13" width="4.625" style="3" customWidth="1"/>
    <col min="14" max="14" width="22.25" style="3" customWidth="1"/>
    <col min="15" max="28" width="9" style="3"/>
    <col min="29" max="29" width="9.625" style="3" customWidth="1"/>
    <col min="30" max="30" width="11.25" style="3" customWidth="1"/>
    <col min="31" max="16384" width="9" style="3"/>
  </cols>
  <sheetData>
    <row r="1" ht="21.75" customHeight="1" spans="1:2">
      <c r="A1" s="5" t="s">
        <v>0</v>
      </c>
      <c r="B1" s="5"/>
    </row>
    <row r="2" ht="31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51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14" t="s">
        <v>12</v>
      </c>
      <c r="L3" s="8" t="s">
        <v>13</v>
      </c>
      <c r="M3" s="8" t="s">
        <v>14</v>
      </c>
      <c r="N3" s="15" t="s">
        <v>15</v>
      </c>
    </row>
    <row r="4" s="2" customFormat="1" ht="25.5" customHeight="1" spans="1:14">
      <c r="A4" s="9">
        <v>1</v>
      </c>
      <c r="B4" s="9" t="s">
        <v>16</v>
      </c>
      <c r="C4" s="26" t="s">
        <v>17</v>
      </c>
      <c r="D4" s="11">
        <v>2023001</v>
      </c>
      <c r="E4" s="11">
        <v>6</v>
      </c>
      <c r="F4" s="27" t="s">
        <v>18</v>
      </c>
      <c r="G4" s="13" t="s">
        <v>19</v>
      </c>
      <c r="H4" s="27" t="s">
        <v>20</v>
      </c>
      <c r="I4" s="16"/>
      <c r="J4" s="17">
        <v>71.9</v>
      </c>
      <c r="K4" s="17">
        <v>71.9</v>
      </c>
      <c r="L4" s="18">
        <f>SUMPRODUCT(($D$4:$D$106=$D4)*($K4&lt;$K$4:$K$106))+1</f>
        <v>1</v>
      </c>
      <c r="M4" s="18" t="str">
        <f>IF(L4&lt;=E4,"是","否")</f>
        <v>是</v>
      </c>
      <c r="N4" s="18" t="s">
        <v>21</v>
      </c>
    </row>
    <row r="5" s="2" customFormat="1" ht="25.5" customHeight="1" spans="1:14">
      <c r="A5" s="9">
        <v>2</v>
      </c>
      <c r="B5" s="9" t="s">
        <v>16</v>
      </c>
      <c r="C5" s="26" t="s">
        <v>17</v>
      </c>
      <c r="D5" s="11">
        <v>2023001</v>
      </c>
      <c r="E5" s="11">
        <v>6</v>
      </c>
      <c r="F5" s="27" t="s">
        <v>22</v>
      </c>
      <c r="G5" s="13" t="s">
        <v>19</v>
      </c>
      <c r="H5" s="27" t="s">
        <v>23</v>
      </c>
      <c r="I5" s="16"/>
      <c r="J5" s="17"/>
      <c r="K5" s="19"/>
      <c r="L5" s="18"/>
      <c r="M5" s="18" t="s">
        <v>24</v>
      </c>
      <c r="N5" s="18" t="s">
        <v>25</v>
      </c>
    </row>
    <row r="6" s="2" customFormat="1" ht="25.5" customHeight="1" spans="1:14">
      <c r="A6" s="9">
        <v>3</v>
      </c>
      <c r="B6" s="9" t="s">
        <v>16</v>
      </c>
      <c r="C6" s="26" t="s">
        <v>17</v>
      </c>
      <c r="D6" s="11">
        <v>2023001</v>
      </c>
      <c r="E6" s="11">
        <v>6</v>
      </c>
      <c r="F6" s="27" t="s">
        <v>26</v>
      </c>
      <c r="G6" s="13" t="s">
        <v>19</v>
      </c>
      <c r="H6" s="27" t="s">
        <v>27</v>
      </c>
      <c r="I6" s="16"/>
      <c r="J6" s="17"/>
      <c r="K6" s="19"/>
      <c r="L6" s="18"/>
      <c r="M6" s="18" t="s">
        <v>24</v>
      </c>
      <c r="N6" s="18" t="s">
        <v>25</v>
      </c>
    </row>
    <row r="7" s="2" customFormat="1" ht="25.5" customHeight="1" spans="1:14">
      <c r="A7" s="9">
        <v>4</v>
      </c>
      <c r="B7" s="9" t="s">
        <v>16</v>
      </c>
      <c r="C7" s="26" t="s">
        <v>28</v>
      </c>
      <c r="D7" s="11">
        <v>2023004</v>
      </c>
      <c r="E7" s="11">
        <v>5</v>
      </c>
      <c r="F7" s="27" t="s">
        <v>29</v>
      </c>
      <c r="G7" s="13" t="s">
        <v>30</v>
      </c>
      <c r="H7" s="27" t="s">
        <v>31</v>
      </c>
      <c r="I7" s="16">
        <v>78.02</v>
      </c>
      <c r="J7" s="17">
        <v>70.7</v>
      </c>
      <c r="K7" s="19">
        <f t="shared" ref="K4:K67" si="0">I7*0.6+J7*0.4</f>
        <v>75.092</v>
      </c>
      <c r="L7" s="18">
        <f t="shared" ref="L4:L67" si="1">SUMPRODUCT(($D$4:$D$106=$D7)*($K7&lt;$K$4:$K$106))+1</f>
        <v>1</v>
      </c>
      <c r="M7" s="18" t="str">
        <f t="shared" ref="M7:M24" si="2">IF(L7&lt;=E7,"是","否")</f>
        <v>是</v>
      </c>
      <c r="N7" s="18" t="s">
        <v>21</v>
      </c>
    </row>
    <row r="8" s="2" customFormat="1" ht="25.5" customHeight="1" spans="1:14">
      <c r="A8" s="9">
        <v>5</v>
      </c>
      <c r="B8" s="9" t="s">
        <v>16</v>
      </c>
      <c r="C8" s="26" t="s">
        <v>28</v>
      </c>
      <c r="D8" s="11">
        <v>2023004</v>
      </c>
      <c r="E8" s="11">
        <v>5</v>
      </c>
      <c r="F8" s="27" t="s">
        <v>32</v>
      </c>
      <c r="G8" s="13" t="s">
        <v>30</v>
      </c>
      <c r="H8" s="27" t="s">
        <v>33</v>
      </c>
      <c r="I8" s="16">
        <v>77.98</v>
      </c>
      <c r="J8" s="17">
        <v>68.4</v>
      </c>
      <c r="K8" s="19">
        <f t="shared" si="0"/>
        <v>74.148</v>
      </c>
      <c r="L8" s="18">
        <f t="shared" si="1"/>
        <v>2</v>
      </c>
      <c r="M8" s="18" t="str">
        <f t="shared" si="2"/>
        <v>是</v>
      </c>
      <c r="N8" s="18" t="s">
        <v>21</v>
      </c>
    </row>
    <row r="9" s="2" customFormat="1" ht="25.5" customHeight="1" spans="1:14">
      <c r="A9" s="9">
        <v>6</v>
      </c>
      <c r="B9" s="9" t="s">
        <v>16</v>
      </c>
      <c r="C9" s="26" t="s">
        <v>28</v>
      </c>
      <c r="D9" s="11">
        <v>2023005</v>
      </c>
      <c r="E9" s="11">
        <v>14</v>
      </c>
      <c r="F9" s="27" t="s">
        <v>34</v>
      </c>
      <c r="G9" s="13" t="s">
        <v>30</v>
      </c>
      <c r="H9" s="27" t="s">
        <v>35</v>
      </c>
      <c r="I9" s="16">
        <v>86.76</v>
      </c>
      <c r="J9" s="17">
        <v>69.1</v>
      </c>
      <c r="K9" s="19">
        <f t="shared" si="0"/>
        <v>79.696</v>
      </c>
      <c r="L9" s="18">
        <f t="shared" si="1"/>
        <v>1</v>
      </c>
      <c r="M9" s="18" t="str">
        <f t="shared" si="2"/>
        <v>是</v>
      </c>
      <c r="N9" s="18" t="s">
        <v>21</v>
      </c>
    </row>
    <row r="10" s="2" customFormat="1" ht="25.5" customHeight="1" spans="1:14">
      <c r="A10" s="9">
        <v>7</v>
      </c>
      <c r="B10" s="9" t="s">
        <v>16</v>
      </c>
      <c r="C10" s="26" t="s">
        <v>28</v>
      </c>
      <c r="D10" s="11">
        <v>2023005</v>
      </c>
      <c r="E10" s="11">
        <v>14</v>
      </c>
      <c r="F10" s="27" t="s">
        <v>36</v>
      </c>
      <c r="G10" s="13" t="s">
        <v>30</v>
      </c>
      <c r="H10" s="27" t="s">
        <v>37</v>
      </c>
      <c r="I10" s="16">
        <v>83.02</v>
      </c>
      <c r="J10" s="17">
        <v>72</v>
      </c>
      <c r="K10" s="19">
        <f t="shared" si="0"/>
        <v>78.612</v>
      </c>
      <c r="L10" s="18">
        <f t="shared" si="1"/>
        <v>2</v>
      </c>
      <c r="M10" s="18" t="str">
        <f t="shared" si="2"/>
        <v>是</v>
      </c>
      <c r="N10" s="18" t="s">
        <v>21</v>
      </c>
    </row>
    <row r="11" s="2" customFormat="1" ht="25.5" customHeight="1" spans="1:14">
      <c r="A11" s="9">
        <v>8</v>
      </c>
      <c r="B11" s="9" t="s">
        <v>16</v>
      </c>
      <c r="C11" s="26" t="s">
        <v>28</v>
      </c>
      <c r="D11" s="11">
        <v>2023005</v>
      </c>
      <c r="E11" s="11">
        <v>14</v>
      </c>
      <c r="F11" s="27" t="s">
        <v>38</v>
      </c>
      <c r="G11" s="13" t="s">
        <v>30</v>
      </c>
      <c r="H11" s="27" t="s">
        <v>39</v>
      </c>
      <c r="I11" s="16">
        <v>81.72</v>
      </c>
      <c r="J11" s="17">
        <v>73.8</v>
      </c>
      <c r="K11" s="19">
        <f t="shared" si="0"/>
        <v>78.552</v>
      </c>
      <c r="L11" s="18">
        <f t="shared" si="1"/>
        <v>3</v>
      </c>
      <c r="M11" s="18" t="str">
        <f t="shared" si="2"/>
        <v>是</v>
      </c>
      <c r="N11" s="18" t="s">
        <v>21</v>
      </c>
    </row>
    <row r="12" s="2" customFormat="1" ht="25.5" customHeight="1" spans="1:14">
      <c r="A12" s="9">
        <v>9</v>
      </c>
      <c r="B12" s="9" t="s">
        <v>16</v>
      </c>
      <c r="C12" s="26" t="s">
        <v>28</v>
      </c>
      <c r="D12" s="11">
        <v>2023005</v>
      </c>
      <c r="E12" s="11">
        <v>14</v>
      </c>
      <c r="F12" s="27" t="s">
        <v>40</v>
      </c>
      <c r="G12" s="13" t="s">
        <v>30</v>
      </c>
      <c r="H12" s="27" t="s">
        <v>41</v>
      </c>
      <c r="I12" s="16">
        <v>84.05</v>
      </c>
      <c r="J12" s="17">
        <v>70.2</v>
      </c>
      <c r="K12" s="19">
        <f t="shared" si="0"/>
        <v>78.51</v>
      </c>
      <c r="L12" s="18">
        <f t="shared" si="1"/>
        <v>4</v>
      </c>
      <c r="M12" s="18" t="str">
        <f t="shared" si="2"/>
        <v>是</v>
      </c>
      <c r="N12" s="18" t="s">
        <v>21</v>
      </c>
    </row>
    <row r="13" s="2" customFormat="1" ht="25.5" customHeight="1" spans="1:14">
      <c r="A13" s="9">
        <v>10</v>
      </c>
      <c r="B13" s="9" t="s">
        <v>16</v>
      </c>
      <c r="C13" s="26" t="s">
        <v>28</v>
      </c>
      <c r="D13" s="11">
        <v>2023005</v>
      </c>
      <c r="E13" s="11">
        <v>14</v>
      </c>
      <c r="F13" s="27" t="s">
        <v>42</v>
      </c>
      <c r="G13" s="13" t="s">
        <v>30</v>
      </c>
      <c r="H13" s="27" t="s">
        <v>43</v>
      </c>
      <c r="I13" s="16">
        <v>79.51</v>
      </c>
      <c r="J13" s="17">
        <v>75.1</v>
      </c>
      <c r="K13" s="19">
        <f t="shared" si="0"/>
        <v>77.746</v>
      </c>
      <c r="L13" s="18">
        <f t="shared" si="1"/>
        <v>5</v>
      </c>
      <c r="M13" s="18" t="str">
        <f t="shared" si="2"/>
        <v>是</v>
      </c>
      <c r="N13" s="18" t="s">
        <v>21</v>
      </c>
    </row>
    <row r="14" s="2" customFormat="1" ht="25.5" customHeight="1" spans="1:14">
      <c r="A14" s="9">
        <v>11</v>
      </c>
      <c r="B14" s="9" t="s">
        <v>16</v>
      </c>
      <c r="C14" s="26" t="s">
        <v>28</v>
      </c>
      <c r="D14" s="11">
        <v>2023005</v>
      </c>
      <c r="E14" s="11">
        <v>14</v>
      </c>
      <c r="F14" s="27" t="s">
        <v>44</v>
      </c>
      <c r="G14" s="13" t="s">
        <v>30</v>
      </c>
      <c r="H14" s="27" t="s">
        <v>45</v>
      </c>
      <c r="I14" s="16">
        <v>81.76</v>
      </c>
      <c r="J14" s="17">
        <v>70.2</v>
      </c>
      <c r="K14" s="19">
        <f t="shared" si="0"/>
        <v>77.136</v>
      </c>
      <c r="L14" s="18">
        <f t="shared" si="1"/>
        <v>6</v>
      </c>
      <c r="M14" s="18" t="str">
        <f t="shared" si="2"/>
        <v>是</v>
      </c>
      <c r="N14" s="18" t="s">
        <v>21</v>
      </c>
    </row>
    <row r="15" s="2" customFormat="1" ht="25.5" customHeight="1" spans="1:14">
      <c r="A15" s="9">
        <v>12</v>
      </c>
      <c r="B15" s="9" t="s">
        <v>16</v>
      </c>
      <c r="C15" s="26" t="s">
        <v>28</v>
      </c>
      <c r="D15" s="11">
        <v>2023005</v>
      </c>
      <c r="E15" s="11">
        <v>14</v>
      </c>
      <c r="F15" s="27" t="s">
        <v>46</v>
      </c>
      <c r="G15" s="13" t="s">
        <v>30</v>
      </c>
      <c r="H15" s="27" t="s">
        <v>47</v>
      </c>
      <c r="I15" s="16">
        <v>84.51</v>
      </c>
      <c r="J15" s="17">
        <v>64.4</v>
      </c>
      <c r="K15" s="19">
        <f t="shared" si="0"/>
        <v>76.466</v>
      </c>
      <c r="L15" s="18">
        <f t="shared" si="1"/>
        <v>7</v>
      </c>
      <c r="M15" s="18" t="str">
        <f t="shared" si="2"/>
        <v>是</v>
      </c>
      <c r="N15" s="18" t="s">
        <v>21</v>
      </c>
    </row>
    <row r="16" s="2" customFormat="1" ht="24" customHeight="1" spans="1:14">
      <c r="A16" s="9">
        <v>13</v>
      </c>
      <c r="B16" s="9" t="s">
        <v>16</v>
      </c>
      <c r="C16" s="26" t="s">
        <v>28</v>
      </c>
      <c r="D16" s="11">
        <v>2023005</v>
      </c>
      <c r="E16" s="11">
        <v>14</v>
      </c>
      <c r="F16" s="27" t="s">
        <v>48</v>
      </c>
      <c r="G16" s="13" t="s">
        <v>30</v>
      </c>
      <c r="H16" s="27" t="s">
        <v>49</v>
      </c>
      <c r="I16" s="16">
        <v>84.24</v>
      </c>
      <c r="J16" s="17">
        <v>64.8</v>
      </c>
      <c r="K16" s="19">
        <f t="shared" si="0"/>
        <v>76.464</v>
      </c>
      <c r="L16" s="18">
        <f t="shared" si="1"/>
        <v>8</v>
      </c>
      <c r="M16" s="18" t="str">
        <f t="shared" si="2"/>
        <v>是</v>
      </c>
      <c r="N16" s="18" t="s">
        <v>21</v>
      </c>
    </row>
    <row r="17" s="2" customFormat="1" ht="25.5" customHeight="1" spans="1:14">
      <c r="A17" s="9">
        <v>14</v>
      </c>
      <c r="B17" s="9" t="s">
        <v>16</v>
      </c>
      <c r="C17" s="26" t="s">
        <v>28</v>
      </c>
      <c r="D17" s="11">
        <v>2023005</v>
      </c>
      <c r="E17" s="11">
        <v>14</v>
      </c>
      <c r="F17" s="27" t="s">
        <v>50</v>
      </c>
      <c r="G17" s="13" t="s">
        <v>30</v>
      </c>
      <c r="H17" s="27" t="s">
        <v>51</v>
      </c>
      <c r="I17" s="16">
        <v>80.73</v>
      </c>
      <c r="J17" s="17">
        <v>70</v>
      </c>
      <c r="K17" s="19">
        <f t="shared" si="0"/>
        <v>76.438</v>
      </c>
      <c r="L17" s="18">
        <f t="shared" si="1"/>
        <v>9</v>
      </c>
      <c r="M17" s="18" t="str">
        <f t="shared" si="2"/>
        <v>是</v>
      </c>
      <c r="N17" s="18" t="s">
        <v>21</v>
      </c>
    </row>
    <row r="18" s="2" customFormat="1" ht="25.5" customHeight="1" spans="1:14">
      <c r="A18" s="9">
        <v>15</v>
      </c>
      <c r="B18" s="9" t="s">
        <v>16</v>
      </c>
      <c r="C18" s="26" t="s">
        <v>28</v>
      </c>
      <c r="D18" s="11">
        <v>2023005</v>
      </c>
      <c r="E18" s="11">
        <v>14</v>
      </c>
      <c r="F18" s="27" t="s">
        <v>52</v>
      </c>
      <c r="G18" s="13" t="s">
        <v>30</v>
      </c>
      <c r="H18" s="27" t="s">
        <v>53</v>
      </c>
      <c r="I18" s="16">
        <v>81.23</v>
      </c>
      <c r="J18" s="17">
        <v>68.9</v>
      </c>
      <c r="K18" s="19">
        <f t="shared" si="0"/>
        <v>76.298</v>
      </c>
      <c r="L18" s="18">
        <f t="shared" si="1"/>
        <v>10</v>
      </c>
      <c r="M18" s="18" t="str">
        <f t="shared" si="2"/>
        <v>是</v>
      </c>
      <c r="N18" s="18" t="s">
        <v>21</v>
      </c>
    </row>
    <row r="19" s="2" customFormat="1" ht="25.5" customHeight="1" spans="1:14">
      <c r="A19" s="9">
        <v>16</v>
      </c>
      <c r="B19" s="9" t="s">
        <v>16</v>
      </c>
      <c r="C19" s="26" t="s">
        <v>28</v>
      </c>
      <c r="D19" s="11">
        <v>2023005</v>
      </c>
      <c r="E19" s="11">
        <v>14</v>
      </c>
      <c r="F19" s="27" t="s">
        <v>54</v>
      </c>
      <c r="G19" s="13" t="s">
        <v>30</v>
      </c>
      <c r="H19" s="27" t="s">
        <v>55</v>
      </c>
      <c r="I19" s="16">
        <v>81.49</v>
      </c>
      <c r="J19" s="17">
        <v>68.5</v>
      </c>
      <c r="K19" s="19">
        <f t="shared" si="0"/>
        <v>76.294</v>
      </c>
      <c r="L19" s="18">
        <f t="shared" si="1"/>
        <v>11</v>
      </c>
      <c r="M19" s="18" t="str">
        <f t="shared" si="2"/>
        <v>是</v>
      </c>
      <c r="N19" s="18" t="s">
        <v>21</v>
      </c>
    </row>
    <row r="20" s="2" customFormat="1" ht="25.5" customHeight="1" spans="1:14">
      <c r="A20" s="9">
        <v>17</v>
      </c>
      <c r="B20" s="9" t="s">
        <v>16</v>
      </c>
      <c r="C20" s="26" t="s">
        <v>28</v>
      </c>
      <c r="D20" s="11">
        <v>2023005</v>
      </c>
      <c r="E20" s="11">
        <v>14</v>
      </c>
      <c r="F20" s="27" t="s">
        <v>56</v>
      </c>
      <c r="G20" s="13" t="s">
        <v>30</v>
      </c>
      <c r="H20" s="27" t="s">
        <v>57</v>
      </c>
      <c r="I20" s="16">
        <v>80.73</v>
      </c>
      <c r="J20" s="17">
        <v>69.5</v>
      </c>
      <c r="K20" s="19">
        <f t="shared" si="0"/>
        <v>76.238</v>
      </c>
      <c r="L20" s="18">
        <f t="shared" si="1"/>
        <v>12</v>
      </c>
      <c r="M20" s="18" t="str">
        <f t="shared" si="2"/>
        <v>是</v>
      </c>
      <c r="N20" s="18" t="s">
        <v>21</v>
      </c>
    </row>
    <row r="21" s="2" customFormat="1" ht="25.5" customHeight="1" spans="1:14">
      <c r="A21" s="9">
        <v>18</v>
      </c>
      <c r="B21" s="9" t="s">
        <v>16</v>
      </c>
      <c r="C21" s="26" t="s">
        <v>28</v>
      </c>
      <c r="D21" s="11">
        <v>2023005</v>
      </c>
      <c r="E21" s="11">
        <v>14</v>
      </c>
      <c r="F21" s="27" t="s">
        <v>58</v>
      </c>
      <c r="G21" s="13" t="s">
        <v>30</v>
      </c>
      <c r="H21" s="27" t="s">
        <v>59</v>
      </c>
      <c r="I21" s="16">
        <v>83.02</v>
      </c>
      <c r="J21" s="17">
        <v>65.5</v>
      </c>
      <c r="K21" s="19">
        <f t="shared" si="0"/>
        <v>76.012</v>
      </c>
      <c r="L21" s="18">
        <f t="shared" si="1"/>
        <v>13</v>
      </c>
      <c r="M21" s="18" t="str">
        <f t="shared" si="2"/>
        <v>是</v>
      </c>
      <c r="N21" s="18" t="s">
        <v>21</v>
      </c>
    </row>
    <row r="22" s="2" customFormat="1" ht="25.5" customHeight="1" spans="1:14">
      <c r="A22" s="9">
        <v>19</v>
      </c>
      <c r="B22" s="9" t="s">
        <v>16</v>
      </c>
      <c r="C22" s="26" t="s">
        <v>28</v>
      </c>
      <c r="D22" s="11">
        <v>2023005</v>
      </c>
      <c r="E22" s="11">
        <v>14</v>
      </c>
      <c r="F22" s="27" t="s">
        <v>60</v>
      </c>
      <c r="G22" s="13" t="s">
        <v>30</v>
      </c>
      <c r="H22" s="27" t="s">
        <v>61</v>
      </c>
      <c r="I22" s="16">
        <v>80.5</v>
      </c>
      <c r="J22" s="17">
        <v>63.7</v>
      </c>
      <c r="K22" s="19">
        <f t="shared" si="0"/>
        <v>73.78</v>
      </c>
      <c r="L22" s="18">
        <f t="shared" si="1"/>
        <v>14</v>
      </c>
      <c r="M22" s="18" t="str">
        <f t="shared" si="2"/>
        <v>是</v>
      </c>
      <c r="N22" s="18" t="s">
        <v>21</v>
      </c>
    </row>
    <row r="23" s="2" customFormat="1" ht="25.5" customHeight="1" spans="1:14">
      <c r="A23" s="9">
        <v>20</v>
      </c>
      <c r="B23" s="9" t="s">
        <v>16</v>
      </c>
      <c r="C23" s="26" t="s">
        <v>62</v>
      </c>
      <c r="D23" s="11">
        <v>2023006</v>
      </c>
      <c r="E23" s="11">
        <v>3</v>
      </c>
      <c r="F23" s="27" t="s">
        <v>63</v>
      </c>
      <c r="G23" s="13" t="s">
        <v>30</v>
      </c>
      <c r="H23" s="27" t="s">
        <v>64</v>
      </c>
      <c r="I23" s="16">
        <v>80.54</v>
      </c>
      <c r="J23" s="17">
        <v>75.2</v>
      </c>
      <c r="K23" s="19">
        <f t="shared" si="0"/>
        <v>78.404</v>
      </c>
      <c r="L23" s="18">
        <f t="shared" si="1"/>
        <v>1</v>
      </c>
      <c r="M23" s="18" t="str">
        <f t="shared" si="2"/>
        <v>是</v>
      </c>
      <c r="N23" s="18" t="s">
        <v>21</v>
      </c>
    </row>
    <row r="24" s="2" customFormat="1" ht="25.5" customHeight="1" spans="1:14">
      <c r="A24" s="9">
        <v>21</v>
      </c>
      <c r="B24" s="9" t="s">
        <v>16</v>
      </c>
      <c r="C24" s="26" t="s">
        <v>62</v>
      </c>
      <c r="D24" s="11">
        <v>2023006</v>
      </c>
      <c r="E24" s="11">
        <v>3</v>
      </c>
      <c r="F24" s="27" t="s">
        <v>65</v>
      </c>
      <c r="G24" s="13" t="s">
        <v>30</v>
      </c>
      <c r="H24" s="27" t="s">
        <v>66</v>
      </c>
      <c r="I24" s="16">
        <v>79.01</v>
      </c>
      <c r="J24" s="17">
        <v>74</v>
      </c>
      <c r="K24" s="19">
        <f t="shared" si="0"/>
        <v>77.006</v>
      </c>
      <c r="L24" s="18">
        <f t="shared" si="1"/>
        <v>2</v>
      </c>
      <c r="M24" s="18" t="str">
        <f t="shared" si="2"/>
        <v>是</v>
      </c>
      <c r="N24" s="18" t="s">
        <v>21</v>
      </c>
    </row>
    <row r="25" s="2" customFormat="1" ht="25.5" customHeight="1" spans="1:14">
      <c r="A25" s="9">
        <v>22</v>
      </c>
      <c r="B25" s="9" t="s">
        <v>16</v>
      </c>
      <c r="C25" s="26" t="s">
        <v>62</v>
      </c>
      <c r="D25" s="11">
        <v>2023006</v>
      </c>
      <c r="E25" s="11">
        <v>3</v>
      </c>
      <c r="F25" s="27" t="s">
        <v>67</v>
      </c>
      <c r="G25" s="13" t="s">
        <v>30</v>
      </c>
      <c r="H25" s="27" t="s">
        <v>68</v>
      </c>
      <c r="I25" s="16">
        <v>81.49</v>
      </c>
      <c r="J25" s="17"/>
      <c r="K25" s="19"/>
      <c r="L25" s="18"/>
      <c r="M25" s="18" t="s">
        <v>24</v>
      </c>
      <c r="N25" s="18" t="s">
        <v>25</v>
      </c>
    </row>
    <row r="26" s="2" customFormat="1" ht="25.5" customHeight="1" spans="1:14">
      <c r="A26" s="9">
        <v>23</v>
      </c>
      <c r="B26" s="9" t="s">
        <v>16</v>
      </c>
      <c r="C26" s="26" t="s">
        <v>69</v>
      </c>
      <c r="D26" s="11">
        <v>2023008</v>
      </c>
      <c r="E26" s="11">
        <v>1</v>
      </c>
      <c r="F26" s="27" t="s">
        <v>70</v>
      </c>
      <c r="G26" s="13" t="s">
        <v>19</v>
      </c>
      <c r="H26" s="27" t="s">
        <v>71</v>
      </c>
      <c r="I26" s="16"/>
      <c r="J26" s="17">
        <v>78.6</v>
      </c>
      <c r="K26" s="17">
        <v>78.6</v>
      </c>
      <c r="L26" s="18">
        <f t="shared" si="1"/>
        <v>1</v>
      </c>
      <c r="M26" s="18" t="str">
        <f t="shared" ref="M24:M63" si="3">IF(L26&lt;=E26,"是","否")</f>
        <v>是</v>
      </c>
      <c r="N26" s="18" t="s">
        <v>21</v>
      </c>
    </row>
    <row r="27" s="2" customFormat="1" ht="25.5" customHeight="1" spans="1:14">
      <c r="A27" s="9">
        <v>24</v>
      </c>
      <c r="B27" s="9" t="s">
        <v>16</v>
      </c>
      <c r="C27" s="26" t="s">
        <v>69</v>
      </c>
      <c r="D27" s="11">
        <v>2023008</v>
      </c>
      <c r="E27" s="11">
        <v>1</v>
      </c>
      <c r="F27" s="27" t="s">
        <v>72</v>
      </c>
      <c r="G27" s="13" t="s">
        <v>30</v>
      </c>
      <c r="H27" s="27" t="s">
        <v>73</v>
      </c>
      <c r="I27" s="16"/>
      <c r="J27" s="17">
        <v>75.7</v>
      </c>
      <c r="K27" s="17">
        <v>75.7</v>
      </c>
      <c r="L27" s="18">
        <f t="shared" si="1"/>
        <v>2</v>
      </c>
      <c r="M27" s="18" t="str">
        <f t="shared" si="3"/>
        <v>否</v>
      </c>
      <c r="N27" s="18"/>
    </row>
    <row r="28" s="2" customFormat="1" ht="25.5" customHeight="1" spans="1:14">
      <c r="A28" s="9">
        <v>25</v>
      </c>
      <c r="B28" s="9" t="s">
        <v>16</v>
      </c>
      <c r="C28" s="26" t="s">
        <v>28</v>
      </c>
      <c r="D28" s="11">
        <v>2023011</v>
      </c>
      <c r="E28" s="11">
        <v>8</v>
      </c>
      <c r="F28" s="27" t="s">
        <v>74</v>
      </c>
      <c r="G28" s="13" t="s">
        <v>30</v>
      </c>
      <c r="H28" s="27" t="s">
        <v>75</v>
      </c>
      <c r="I28" s="16">
        <v>80.5</v>
      </c>
      <c r="J28" s="17">
        <v>75.5</v>
      </c>
      <c r="K28" s="19">
        <f>I28*0.6+J28*0.4</f>
        <v>78.5</v>
      </c>
      <c r="L28" s="18">
        <f t="shared" si="1"/>
        <v>1</v>
      </c>
      <c r="M28" s="18" t="str">
        <f t="shared" si="3"/>
        <v>是</v>
      </c>
      <c r="N28" s="18" t="s">
        <v>21</v>
      </c>
    </row>
    <row r="29" s="2" customFormat="1" ht="25.5" customHeight="1" spans="1:14">
      <c r="A29" s="9">
        <v>26</v>
      </c>
      <c r="B29" s="9" t="s">
        <v>16</v>
      </c>
      <c r="C29" s="26" t="s">
        <v>28</v>
      </c>
      <c r="D29" s="11">
        <v>2023011</v>
      </c>
      <c r="E29" s="11">
        <v>8</v>
      </c>
      <c r="F29" s="27" t="s">
        <v>76</v>
      </c>
      <c r="G29" s="13" t="s">
        <v>30</v>
      </c>
      <c r="H29" s="27" t="s">
        <v>77</v>
      </c>
      <c r="I29" s="16">
        <v>80.73</v>
      </c>
      <c r="J29" s="17">
        <v>67.8</v>
      </c>
      <c r="K29" s="19">
        <f>I29*0.6+J29*0.4</f>
        <v>75.558</v>
      </c>
      <c r="L29" s="18">
        <f t="shared" si="1"/>
        <v>2</v>
      </c>
      <c r="M29" s="18" t="str">
        <f t="shared" si="3"/>
        <v>是</v>
      </c>
      <c r="N29" s="18" t="s">
        <v>21</v>
      </c>
    </row>
    <row r="30" s="2" customFormat="1" ht="25.5" customHeight="1" spans="1:14">
      <c r="A30" s="9">
        <v>27</v>
      </c>
      <c r="B30" s="9" t="s">
        <v>16</v>
      </c>
      <c r="C30" s="26" t="s">
        <v>28</v>
      </c>
      <c r="D30" s="11">
        <v>2023011</v>
      </c>
      <c r="E30" s="11">
        <v>8</v>
      </c>
      <c r="F30" s="27" t="s">
        <v>78</v>
      </c>
      <c r="G30" s="13" t="s">
        <v>30</v>
      </c>
      <c r="H30" s="27" t="s">
        <v>79</v>
      </c>
      <c r="I30" s="16">
        <v>81.03</v>
      </c>
      <c r="J30" s="17">
        <v>64.7</v>
      </c>
      <c r="K30" s="19">
        <f>I30*0.6+J30*0.4</f>
        <v>74.498</v>
      </c>
      <c r="L30" s="18">
        <f t="shared" si="1"/>
        <v>3</v>
      </c>
      <c r="M30" s="18" t="str">
        <f t="shared" si="3"/>
        <v>是</v>
      </c>
      <c r="N30" s="18" t="s">
        <v>21</v>
      </c>
    </row>
    <row r="31" s="2" customFormat="1" ht="25.5" customHeight="1" spans="1:14">
      <c r="A31" s="9">
        <v>28</v>
      </c>
      <c r="B31" s="9" t="s">
        <v>16</v>
      </c>
      <c r="C31" s="26" t="s">
        <v>28</v>
      </c>
      <c r="D31" s="11">
        <v>2023011</v>
      </c>
      <c r="E31" s="11">
        <v>8</v>
      </c>
      <c r="F31" s="27" t="s">
        <v>80</v>
      </c>
      <c r="G31" s="13" t="s">
        <v>30</v>
      </c>
      <c r="H31" s="27" t="s">
        <v>81</v>
      </c>
      <c r="I31" s="16">
        <v>79.54</v>
      </c>
      <c r="J31" s="17">
        <v>64.7</v>
      </c>
      <c r="K31" s="19">
        <f t="shared" si="0"/>
        <v>73.604</v>
      </c>
      <c r="L31" s="18">
        <f t="shared" si="1"/>
        <v>4</v>
      </c>
      <c r="M31" s="18" t="str">
        <f t="shared" si="3"/>
        <v>是</v>
      </c>
      <c r="N31" s="18" t="s">
        <v>21</v>
      </c>
    </row>
    <row r="32" s="2" customFormat="1" ht="25.5" customHeight="1" spans="1:14">
      <c r="A32" s="9">
        <v>29</v>
      </c>
      <c r="B32" s="9" t="s">
        <v>16</v>
      </c>
      <c r="C32" s="26" t="s">
        <v>28</v>
      </c>
      <c r="D32" s="11">
        <v>2023011</v>
      </c>
      <c r="E32" s="11">
        <v>8</v>
      </c>
      <c r="F32" s="27" t="s">
        <v>82</v>
      </c>
      <c r="G32" s="13" t="s">
        <v>30</v>
      </c>
      <c r="H32" s="27" t="s">
        <v>83</v>
      </c>
      <c r="I32" s="16">
        <v>74.96</v>
      </c>
      <c r="J32" s="17">
        <v>70</v>
      </c>
      <c r="K32" s="19">
        <f t="shared" si="0"/>
        <v>72.976</v>
      </c>
      <c r="L32" s="18">
        <f t="shared" si="1"/>
        <v>5</v>
      </c>
      <c r="M32" s="18" t="str">
        <f t="shared" si="3"/>
        <v>是</v>
      </c>
      <c r="N32" s="18" t="s">
        <v>21</v>
      </c>
    </row>
    <row r="33" s="2" customFormat="1" ht="25.5" customHeight="1" spans="1:14">
      <c r="A33" s="9">
        <v>30</v>
      </c>
      <c r="B33" s="9" t="s">
        <v>16</v>
      </c>
      <c r="C33" s="26" t="s">
        <v>28</v>
      </c>
      <c r="D33" s="11">
        <v>2023011</v>
      </c>
      <c r="E33" s="11">
        <v>8</v>
      </c>
      <c r="F33" s="27" t="s">
        <v>84</v>
      </c>
      <c r="G33" s="13" t="s">
        <v>30</v>
      </c>
      <c r="H33" s="27" t="s">
        <v>85</v>
      </c>
      <c r="I33" s="16">
        <v>77.18</v>
      </c>
      <c r="J33" s="17">
        <v>64.6</v>
      </c>
      <c r="K33" s="19">
        <f t="shared" si="0"/>
        <v>72.148</v>
      </c>
      <c r="L33" s="18">
        <f t="shared" si="1"/>
        <v>6</v>
      </c>
      <c r="M33" s="18" t="str">
        <f t="shared" si="3"/>
        <v>是</v>
      </c>
      <c r="N33" s="18" t="s">
        <v>21</v>
      </c>
    </row>
    <row r="34" s="2" customFormat="1" ht="25.5" customHeight="1" spans="1:14">
      <c r="A34" s="9">
        <v>31</v>
      </c>
      <c r="B34" s="9" t="s">
        <v>16</v>
      </c>
      <c r="C34" s="26" t="s">
        <v>28</v>
      </c>
      <c r="D34" s="11">
        <v>2023011</v>
      </c>
      <c r="E34" s="11">
        <v>8</v>
      </c>
      <c r="F34" s="27" t="s">
        <v>86</v>
      </c>
      <c r="G34" s="13" t="s">
        <v>30</v>
      </c>
      <c r="H34" s="27" t="s">
        <v>87</v>
      </c>
      <c r="I34" s="16">
        <v>74.96</v>
      </c>
      <c r="J34" s="17">
        <v>67.8</v>
      </c>
      <c r="K34" s="19">
        <f t="shared" si="0"/>
        <v>72.096</v>
      </c>
      <c r="L34" s="18">
        <f t="shared" si="1"/>
        <v>7</v>
      </c>
      <c r="M34" s="18" t="str">
        <f t="shared" si="3"/>
        <v>是</v>
      </c>
      <c r="N34" s="18" t="s">
        <v>21</v>
      </c>
    </row>
    <row r="35" s="2" customFormat="1" ht="25.5" customHeight="1" spans="1:14">
      <c r="A35" s="9">
        <v>32</v>
      </c>
      <c r="B35" s="9" t="s">
        <v>16</v>
      </c>
      <c r="C35" s="26" t="s">
        <v>28</v>
      </c>
      <c r="D35" s="11">
        <v>2023011</v>
      </c>
      <c r="E35" s="11">
        <v>8</v>
      </c>
      <c r="F35" s="27" t="s">
        <v>88</v>
      </c>
      <c r="G35" s="13" t="s">
        <v>30</v>
      </c>
      <c r="H35" s="27" t="s">
        <v>89</v>
      </c>
      <c r="I35" s="16">
        <v>75.27</v>
      </c>
      <c r="J35" s="17">
        <v>66.4</v>
      </c>
      <c r="K35" s="19">
        <f t="shared" si="0"/>
        <v>71.722</v>
      </c>
      <c r="L35" s="18">
        <f t="shared" si="1"/>
        <v>8</v>
      </c>
      <c r="M35" s="18" t="str">
        <f t="shared" si="3"/>
        <v>是</v>
      </c>
      <c r="N35" s="18" t="s">
        <v>21</v>
      </c>
    </row>
    <row r="36" s="2" customFormat="1" ht="25.5" customHeight="1" spans="1:14">
      <c r="A36" s="9">
        <v>33</v>
      </c>
      <c r="B36" s="9" t="s">
        <v>16</v>
      </c>
      <c r="C36" s="26" t="s">
        <v>90</v>
      </c>
      <c r="D36" s="11">
        <v>2023012</v>
      </c>
      <c r="E36" s="11">
        <v>2</v>
      </c>
      <c r="F36" s="27" t="s">
        <v>91</v>
      </c>
      <c r="G36" s="13" t="s">
        <v>30</v>
      </c>
      <c r="H36" s="27" t="s">
        <v>92</v>
      </c>
      <c r="I36" s="16">
        <v>86.03</v>
      </c>
      <c r="J36" s="17">
        <v>65</v>
      </c>
      <c r="K36" s="19">
        <f t="shared" si="0"/>
        <v>77.618</v>
      </c>
      <c r="L36" s="18">
        <f t="shared" si="1"/>
        <v>1</v>
      </c>
      <c r="M36" s="18" t="str">
        <f t="shared" si="3"/>
        <v>是</v>
      </c>
      <c r="N36" s="18" t="s">
        <v>21</v>
      </c>
    </row>
    <row r="37" s="2" customFormat="1" ht="25.5" customHeight="1" spans="1:14">
      <c r="A37" s="9">
        <v>34</v>
      </c>
      <c r="B37" s="9" t="s">
        <v>16</v>
      </c>
      <c r="C37" s="26" t="s">
        <v>90</v>
      </c>
      <c r="D37" s="11">
        <v>2023012</v>
      </c>
      <c r="E37" s="11">
        <v>2</v>
      </c>
      <c r="F37" s="27" t="s">
        <v>93</v>
      </c>
      <c r="G37" s="13" t="s">
        <v>30</v>
      </c>
      <c r="H37" s="27" t="s">
        <v>94</v>
      </c>
      <c r="I37" s="16">
        <v>84.28</v>
      </c>
      <c r="J37" s="17">
        <v>65</v>
      </c>
      <c r="K37" s="19">
        <f t="shared" si="0"/>
        <v>76.568</v>
      </c>
      <c r="L37" s="18">
        <f t="shared" si="1"/>
        <v>2</v>
      </c>
      <c r="M37" s="18" t="str">
        <f t="shared" si="3"/>
        <v>是</v>
      </c>
      <c r="N37" s="18" t="s">
        <v>21</v>
      </c>
    </row>
    <row r="38" s="2" customFormat="1" ht="25.5" customHeight="1" spans="1:14">
      <c r="A38" s="9">
        <v>35</v>
      </c>
      <c r="B38" s="9" t="s">
        <v>16</v>
      </c>
      <c r="C38" s="26" t="s">
        <v>95</v>
      </c>
      <c r="D38" s="11">
        <v>2023013</v>
      </c>
      <c r="E38" s="11">
        <v>2</v>
      </c>
      <c r="F38" s="27" t="s">
        <v>96</v>
      </c>
      <c r="G38" s="13" t="s">
        <v>30</v>
      </c>
      <c r="H38" s="27" t="s">
        <v>97</v>
      </c>
      <c r="I38" s="16">
        <v>86.04</v>
      </c>
      <c r="J38" s="17">
        <v>72.6</v>
      </c>
      <c r="K38" s="19">
        <f t="shared" si="0"/>
        <v>80.664</v>
      </c>
      <c r="L38" s="18">
        <f t="shared" si="1"/>
        <v>1</v>
      </c>
      <c r="M38" s="18" t="str">
        <f t="shared" si="3"/>
        <v>是</v>
      </c>
      <c r="N38" s="18" t="s">
        <v>21</v>
      </c>
    </row>
    <row r="39" s="2" customFormat="1" ht="25.5" customHeight="1" spans="1:14">
      <c r="A39" s="9">
        <v>36</v>
      </c>
      <c r="B39" s="9" t="s">
        <v>16</v>
      </c>
      <c r="C39" s="26" t="s">
        <v>95</v>
      </c>
      <c r="D39" s="11">
        <v>2023013</v>
      </c>
      <c r="E39" s="11">
        <v>2</v>
      </c>
      <c r="F39" s="27" t="s">
        <v>98</v>
      </c>
      <c r="G39" s="13" t="s">
        <v>30</v>
      </c>
      <c r="H39" s="27" t="s">
        <v>99</v>
      </c>
      <c r="I39" s="16">
        <v>67.64</v>
      </c>
      <c r="J39" s="17">
        <v>72.9</v>
      </c>
      <c r="K39" s="19">
        <f t="shared" si="0"/>
        <v>69.744</v>
      </c>
      <c r="L39" s="18">
        <f t="shared" si="1"/>
        <v>2</v>
      </c>
      <c r="M39" s="18" t="str">
        <f t="shared" si="3"/>
        <v>是</v>
      </c>
      <c r="N39" s="18" t="s">
        <v>21</v>
      </c>
    </row>
    <row r="40" s="2" customFormat="1" ht="25.5" customHeight="1" spans="1:14">
      <c r="A40" s="9">
        <v>37</v>
      </c>
      <c r="B40" s="9" t="s">
        <v>16</v>
      </c>
      <c r="C40" s="26" t="s">
        <v>100</v>
      </c>
      <c r="D40" s="11">
        <v>2023014</v>
      </c>
      <c r="E40" s="11">
        <v>2</v>
      </c>
      <c r="F40" s="27" t="s">
        <v>101</v>
      </c>
      <c r="G40" s="13" t="s">
        <v>19</v>
      </c>
      <c r="H40" s="27" t="s">
        <v>102</v>
      </c>
      <c r="I40" s="16">
        <v>87.6</v>
      </c>
      <c r="J40" s="17">
        <v>72.7</v>
      </c>
      <c r="K40" s="19">
        <f t="shared" si="0"/>
        <v>81.64</v>
      </c>
      <c r="L40" s="18">
        <f t="shared" si="1"/>
        <v>1</v>
      </c>
      <c r="M40" s="18" t="str">
        <f t="shared" si="3"/>
        <v>是</v>
      </c>
      <c r="N40" s="18" t="s">
        <v>21</v>
      </c>
    </row>
    <row r="41" s="2" customFormat="1" ht="25.5" customHeight="1" spans="1:14">
      <c r="A41" s="9">
        <v>38</v>
      </c>
      <c r="B41" s="9" t="s">
        <v>16</v>
      </c>
      <c r="C41" s="26" t="s">
        <v>103</v>
      </c>
      <c r="D41" s="11">
        <v>2023015</v>
      </c>
      <c r="E41" s="11">
        <v>2</v>
      </c>
      <c r="F41" s="27" t="s">
        <v>104</v>
      </c>
      <c r="G41" s="13" t="s">
        <v>30</v>
      </c>
      <c r="H41" s="27" t="s">
        <v>105</v>
      </c>
      <c r="I41" s="16">
        <v>83.1</v>
      </c>
      <c r="J41" s="17">
        <v>77.7</v>
      </c>
      <c r="K41" s="19">
        <f t="shared" si="0"/>
        <v>80.94</v>
      </c>
      <c r="L41" s="18">
        <f t="shared" si="1"/>
        <v>1</v>
      </c>
      <c r="M41" s="18" t="str">
        <f t="shared" si="3"/>
        <v>是</v>
      </c>
      <c r="N41" s="18" t="s">
        <v>21</v>
      </c>
    </row>
    <row r="42" s="2" customFormat="1" ht="25.5" customHeight="1" spans="1:14">
      <c r="A42" s="9">
        <v>39</v>
      </c>
      <c r="B42" s="9" t="s">
        <v>16</v>
      </c>
      <c r="C42" s="26" t="s">
        <v>103</v>
      </c>
      <c r="D42" s="11">
        <v>2023015</v>
      </c>
      <c r="E42" s="11">
        <v>2</v>
      </c>
      <c r="F42" s="27" t="s">
        <v>106</v>
      </c>
      <c r="G42" s="13" t="s">
        <v>30</v>
      </c>
      <c r="H42" s="27" t="s">
        <v>107</v>
      </c>
      <c r="I42" s="16">
        <v>84.51</v>
      </c>
      <c r="J42" s="17">
        <v>68.1</v>
      </c>
      <c r="K42" s="19">
        <f t="shared" si="0"/>
        <v>77.946</v>
      </c>
      <c r="L42" s="18">
        <f t="shared" si="1"/>
        <v>2</v>
      </c>
      <c r="M42" s="18" t="str">
        <f t="shared" si="3"/>
        <v>是</v>
      </c>
      <c r="N42" s="18" t="s">
        <v>21</v>
      </c>
    </row>
    <row r="43" s="2" customFormat="1" ht="25.5" customHeight="1" spans="1:14">
      <c r="A43" s="9">
        <v>40</v>
      </c>
      <c r="B43" s="9" t="s">
        <v>16</v>
      </c>
      <c r="C43" s="26" t="s">
        <v>108</v>
      </c>
      <c r="D43" s="11">
        <v>2023017</v>
      </c>
      <c r="E43" s="11">
        <v>1</v>
      </c>
      <c r="F43" s="27" t="s">
        <v>109</v>
      </c>
      <c r="G43" s="13" t="s">
        <v>19</v>
      </c>
      <c r="H43" s="27" t="s">
        <v>110</v>
      </c>
      <c r="I43" s="16">
        <v>83.06</v>
      </c>
      <c r="J43" s="17">
        <v>71.9</v>
      </c>
      <c r="K43" s="19">
        <f t="shared" si="0"/>
        <v>78.596</v>
      </c>
      <c r="L43" s="18">
        <f t="shared" si="1"/>
        <v>1</v>
      </c>
      <c r="M43" s="18" t="str">
        <f t="shared" si="3"/>
        <v>是</v>
      </c>
      <c r="N43" s="18" t="s">
        <v>21</v>
      </c>
    </row>
    <row r="44" s="2" customFormat="1" ht="25.5" customHeight="1" spans="1:14">
      <c r="A44" s="9">
        <v>41</v>
      </c>
      <c r="B44" s="9" t="s">
        <v>16</v>
      </c>
      <c r="C44" s="26" t="s">
        <v>111</v>
      </c>
      <c r="D44" s="11">
        <v>2023018</v>
      </c>
      <c r="E44" s="11">
        <v>1</v>
      </c>
      <c r="F44" s="27" t="s">
        <v>112</v>
      </c>
      <c r="G44" s="13" t="s">
        <v>30</v>
      </c>
      <c r="H44" s="27" t="s">
        <v>113</v>
      </c>
      <c r="I44" s="16">
        <v>76.49</v>
      </c>
      <c r="J44" s="17">
        <v>78.5</v>
      </c>
      <c r="K44" s="19">
        <f t="shared" si="0"/>
        <v>77.294</v>
      </c>
      <c r="L44" s="18">
        <f t="shared" si="1"/>
        <v>1</v>
      </c>
      <c r="M44" s="18" t="str">
        <f t="shared" si="3"/>
        <v>是</v>
      </c>
      <c r="N44" s="18" t="s">
        <v>21</v>
      </c>
    </row>
    <row r="45" s="2" customFormat="1" ht="25.5" customHeight="1" spans="1:14">
      <c r="A45" s="9">
        <v>42</v>
      </c>
      <c r="B45" s="9" t="s">
        <v>16</v>
      </c>
      <c r="C45" s="26" t="s">
        <v>114</v>
      </c>
      <c r="D45" s="11">
        <v>2023019</v>
      </c>
      <c r="E45" s="11">
        <v>1</v>
      </c>
      <c r="F45" s="27" t="s">
        <v>115</v>
      </c>
      <c r="G45" s="13" t="s">
        <v>30</v>
      </c>
      <c r="H45" s="27" t="s">
        <v>116</v>
      </c>
      <c r="I45" s="16">
        <v>80.23</v>
      </c>
      <c r="J45" s="17">
        <v>80.5</v>
      </c>
      <c r="K45" s="19">
        <f t="shared" si="0"/>
        <v>80.338</v>
      </c>
      <c r="L45" s="18">
        <f t="shared" si="1"/>
        <v>1</v>
      </c>
      <c r="M45" s="18" t="str">
        <f t="shared" si="3"/>
        <v>是</v>
      </c>
      <c r="N45" s="18" t="s">
        <v>21</v>
      </c>
    </row>
    <row r="46" s="2" customFormat="1" ht="25.5" customHeight="1" spans="1:14">
      <c r="A46" s="9">
        <v>43</v>
      </c>
      <c r="B46" s="9" t="s">
        <v>16</v>
      </c>
      <c r="C46" s="26" t="s">
        <v>17</v>
      </c>
      <c r="D46" s="11">
        <v>2023020</v>
      </c>
      <c r="E46" s="11">
        <v>4</v>
      </c>
      <c r="F46" s="27" t="s">
        <v>117</v>
      </c>
      <c r="G46" s="13" t="s">
        <v>30</v>
      </c>
      <c r="H46" s="27" t="s">
        <v>118</v>
      </c>
      <c r="I46" s="16">
        <v>84.28</v>
      </c>
      <c r="J46" s="17">
        <v>73.6</v>
      </c>
      <c r="K46" s="19">
        <f t="shared" si="0"/>
        <v>80.008</v>
      </c>
      <c r="L46" s="18">
        <f t="shared" si="1"/>
        <v>1</v>
      </c>
      <c r="M46" s="18" t="str">
        <f t="shared" si="3"/>
        <v>是</v>
      </c>
      <c r="N46" s="18" t="s">
        <v>21</v>
      </c>
    </row>
    <row r="47" s="2" customFormat="1" ht="25.5" customHeight="1" spans="1:14">
      <c r="A47" s="9">
        <v>44</v>
      </c>
      <c r="B47" s="9" t="s">
        <v>16</v>
      </c>
      <c r="C47" s="26" t="s">
        <v>17</v>
      </c>
      <c r="D47" s="11">
        <v>2023020</v>
      </c>
      <c r="E47" s="11">
        <v>4</v>
      </c>
      <c r="F47" s="27" t="s">
        <v>119</v>
      </c>
      <c r="G47" s="13" t="s">
        <v>30</v>
      </c>
      <c r="H47" s="27" t="s">
        <v>120</v>
      </c>
      <c r="I47" s="16">
        <v>84.05</v>
      </c>
      <c r="J47" s="17">
        <v>71.8</v>
      </c>
      <c r="K47" s="19">
        <f t="shared" si="0"/>
        <v>79.15</v>
      </c>
      <c r="L47" s="18">
        <f t="shared" si="1"/>
        <v>2</v>
      </c>
      <c r="M47" s="18" t="str">
        <f t="shared" si="3"/>
        <v>是</v>
      </c>
      <c r="N47" s="18" t="s">
        <v>21</v>
      </c>
    </row>
    <row r="48" s="2" customFormat="1" ht="25.5" customHeight="1" spans="1:14">
      <c r="A48" s="9">
        <v>45</v>
      </c>
      <c r="B48" s="9" t="s">
        <v>16</v>
      </c>
      <c r="C48" s="26" t="s">
        <v>17</v>
      </c>
      <c r="D48" s="11">
        <v>2023020</v>
      </c>
      <c r="E48" s="11">
        <v>4</v>
      </c>
      <c r="F48" s="27" t="s">
        <v>121</v>
      </c>
      <c r="G48" s="13" t="s">
        <v>19</v>
      </c>
      <c r="H48" s="27" t="s">
        <v>122</v>
      </c>
      <c r="I48" s="16">
        <v>77.22</v>
      </c>
      <c r="J48" s="17">
        <v>74.3</v>
      </c>
      <c r="K48" s="19">
        <f t="shared" si="0"/>
        <v>76.052</v>
      </c>
      <c r="L48" s="18">
        <f t="shared" si="1"/>
        <v>3</v>
      </c>
      <c r="M48" s="18" t="str">
        <f t="shared" si="3"/>
        <v>是</v>
      </c>
      <c r="N48" s="18" t="s">
        <v>21</v>
      </c>
    </row>
    <row r="49" s="2" customFormat="1" ht="25.5" customHeight="1" spans="1:14">
      <c r="A49" s="9">
        <v>46</v>
      </c>
      <c r="B49" s="9" t="s">
        <v>16</v>
      </c>
      <c r="C49" s="26" t="s">
        <v>17</v>
      </c>
      <c r="D49" s="11">
        <v>2023020</v>
      </c>
      <c r="E49" s="11">
        <v>4</v>
      </c>
      <c r="F49" s="27" t="s">
        <v>123</v>
      </c>
      <c r="G49" s="13" t="s">
        <v>19</v>
      </c>
      <c r="H49" s="27" t="s">
        <v>124</v>
      </c>
      <c r="I49" s="16">
        <v>79.24</v>
      </c>
      <c r="J49" s="17">
        <v>69.5</v>
      </c>
      <c r="K49" s="19">
        <f t="shared" si="0"/>
        <v>75.344</v>
      </c>
      <c r="L49" s="18">
        <f t="shared" si="1"/>
        <v>4</v>
      </c>
      <c r="M49" s="18" t="str">
        <f t="shared" si="3"/>
        <v>是</v>
      </c>
      <c r="N49" s="18" t="s">
        <v>21</v>
      </c>
    </row>
    <row r="50" s="2" customFormat="1" ht="25.5" customHeight="1" spans="1:14">
      <c r="A50" s="9">
        <v>47</v>
      </c>
      <c r="B50" s="9" t="s">
        <v>16</v>
      </c>
      <c r="C50" s="26" t="s">
        <v>114</v>
      </c>
      <c r="D50" s="11">
        <v>2023022</v>
      </c>
      <c r="E50" s="11">
        <v>1</v>
      </c>
      <c r="F50" s="27" t="s">
        <v>125</v>
      </c>
      <c r="G50" s="13" t="s">
        <v>30</v>
      </c>
      <c r="H50" s="27" t="s">
        <v>126</v>
      </c>
      <c r="I50" s="16">
        <v>79.01</v>
      </c>
      <c r="J50" s="17">
        <v>67</v>
      </c>
      <c r="K50" s="19">
        <f t="shared" si="0"/>
        <v>74.206</v>
      </c>
      <c r="L50" s="18">
        <f t="shared" si="1"/>
        <v>1</v>
      </c>
      <c r="M50" s="18" t="str">
        <f t="shared" si="3"/>
        <v>是</v>
      </c>
      <c r="N50" s="18" t="s">
        <v>21</v>
      </c>
    </row>
    <row r="51" s="2" customFormat="1" ht="25.5" customHeight="1" spans="1:14">
      <c r="A51" s="9">
        <v>48</v>
      </c>
      <c r="B51" s="9" t="s">
        <v>16</v>
      </c>
      <c r="C51" s="26" t="s">
        <v>127</v>
      </c>
      <c r="D51" s="11">
        <v>2023023</v>
      </c>
      <c r="E51" s="11">
        <v>1</v>
      </c>
      <c r="F51" s="27" t="s">
        <v>128</v>
      </c>
      <c r="G51" s="13" t="s">
        <v>19</v>
      </c>
      <c r="H51" s="27" t="s">
        <v>129</v>
      </c>
      <c r="I51" s="16">
        <v>80.96</v>
      </c>
      <c r="J51" s="17">
        <v>71.5</v>
      </c>
      <c r="K51" s="19">
        <f t="shared" si="0"/>
        <v>77.176</v>
      </c>
      <c r="L51" s="18">
        <f t="shared" si="1"/>
        <v>1</v>
      </c>
      <c r="M51" s="18" t="str">
        <f t="shared" si="3"/>
        <v>是</v>
      </c>
      <c r="N51" s="18" t="s">
        <v>21</v>
      </c>
    </row>
    <row r="52" s="2" customFormat="1" ht="25.5" customHeight="1" spans="1:14">
      <c r="A52" s="9">
        <v>49</v>
      </c>
      <c r="B52" s="9" t="s">
        <v>16</v>
      </c>
      <c r="C52" s="26" t="s">
        <v>130</v>
      </c>
      <c r="D52" s="11">
        <v>2023024</v>
      </c>
      <c r="E52" s="11">
        <v>1</v>
      </c>
      <c r="F52" s="27" t="s">
        <v>131</v>
      </c>
      <c r="G52" s="13" t="s">
        <v>19</v>
      </c>
      <c r="H52" s="27" t="s">
        <v>132</v>
      </c>
      <c r="I52" s="16">
        <v>77.41</v>
      </c>
      <c r="J52" s="17">
        <v>73.3</v>
      </c>
      <c r="K52" s="19">
        <f t="shared" si="0"/>
        <v>75.766</v>
      </c>
      <c r="L52" s="18">
        <f t="shared" si="1"/>
        <v>1</v>
      </c>
      <c r="M52" s="18" t="str">
        <f t="shared" si="3"/>
        <v>是</v>
      </c>
      <c r="N52" s="18" t="s">
        <v>21</v>
      </c>
    </row>
    <row r="53" s="2" customFormat="1" ht="25.5" customHeight="1" spans="1:14">
      <c r="A53" s="9">
        <v>50</v>
      </c>
      <c r="B53" s="9" t="s">
        <v>16</v>
      </c>
      <c r="C53" s="26" t="s">
        <v>133</v>
      </c>
      <c r="D53" s="11">
        <v>2023025</v>
      </c>
      <c r="E53" s="11">
        <v>1</v>
      </c>
      <c r="F53" s="27" t="s">
        <v>134</v>
      </c>
      <c r="G53" s="13" t="s">
        <v>19</v>
      </c>
      <c r="H53" s="27" t="s">
        <v>135</v>
      </c>
      <c r="I53" s="16">
        <v>82.56</v>
      </c>
      <c r="J53" s="17">
        <v>76</v>
      </c>
      <c r="K53" s="19">
        <f t="shared" si="0"/>
        <v>79.936</v>
      </c>
      <c r="L53" s="18">
        <f t="shared" si="1"/>
        <v>1</v>
      </c>
      <c r="M53" s="18" t="str">
        <f t="shared" si="3"/>
        <v>是</v>
      </c>
      <c r="N53" s="18" t="s">
        <v>21</v>
      </c>
    </row>
    <row r="54" s="2" customFormat="1" ht="25.5" customHeight="1" spans="1:14">
      <c r="A54" s="9">
        <v>51</v>
      </c>
      <c r="B54" s="9" t="s">
        <v>16</v>
      </c>
      <c r="C54" s="26" t="s">
        <v>28</v>
      </c>
      <c r="D54" s="11">
        <v>2023027</v>
      </c>
      <c r="E54" s="11">
        <v>5</v>
      </c>
      <c r="F54" s="27" t="s">
        <v>136</v>
      </c>
      <c r="G54" s="13" t="s">
        <v>30</v>
      </c>
      <c r="H54" s="27" t="s">
        <v>137</v>
      </c>
      <c r="I54" s="16">
        <v>91.11</v>
      </c>
      <c r="J54" s="17">
        <v>67.4</v>
      </c>
      <c r="K54" s="19">
        <f t="shared" si="0"/>
        <v>81.626</v>
      </c>
      <c r="L54" s="18">
        <f t="shared" si="1"/>
        <v>1</v>
      </c>
      <c r="M54" s="18" t="str">
        <f t="shared" si="3"/>
        <v>是</v>
      </c>
      <c r="N54" s="18" t="s">
        <v>21</v>
      </c>
    </row>
    <row r="55" s="2" customFormat="1" ht="25.5" customHeight="1" spans="1:14">
      <c r="A55" s="9">
        <v>52</v>
      </c>
      <c r="B55" s="9" t="s">
        <v>16</v>
      </c>
      <c r="C55" s="26" t="s">
        <v>28</v>
      </c>
      <c r="D55" s="11">
        <v>2023027</v>
      </c>
      <c r="E55" s="11">
        <v>5</v>
      </c>
      <c r="F55" s="27" t="s">
        <v>138</v>
      </c>
      <c r="G55" s="13" t="s">
        <v>30</v>
      </c>
      <c r="H55" s="27" t="s">
        <v>139</v>
      </c>
      <c r="I55" s="16">
        <v>82.75</v>
      </c>
      <c r="J55" s="17">
        <v>70.5</v>
      </c>
      <c r="K55" s="19">
        <f t="shared" si="0"/>
        <v>77.85</v>
      </c>
      <c r="L55" s="18">
        <f t="shared" si="1"/>
        <v>2</v>
      </c>
      <c r="M55" s="18" t="str">
        <f t="shared" si="3"/>
        <v>是</v>
      </c>
      <c r="N55" s="18" t="s">
        <v>21</v>
      </c>
    </row>
    <row r="56" s="2" customFormat="1" ht="25.5" customHeight="1" spans="1:14">
      <c r="A56" s="9">
        <v>53</v>
      </c>
      <c r="B56" s="9" t="s">
        <v>16</v>
      </c>
      <c r="C56" s="26" t="s">
        <v>28</v>
      </c>
      <c r="D56" s="11">
        <v>2023027</v>
      </c>
      <c r="E56" s="11">
        <v>5</v>
      </c>
      <c r="F56" s="27" t="s">
        <v>84</v>
      </c>
      <c r="G56" s="13" t="s">
        <v>30</v>
      </c>
      <c r="H56" s="27" t="s">
        <v>140</v>
      </c>
      <c r="I56" s="16">
        <v>78.17</v>
      </c>
      <c r="J56" s="17">
        <v>74.8</v>
      </c>
      <c r="K56" s="19">
        <f t="shared" si="0"/>
        <v>76.822</v>
      </c>
      <c r="L56" s="18">
        <f t="shared" si="1"/>
        <v>3</v>
      </c>
      <c r="M56" s="18" t="str">
        <f t="shared" si="3"/>
        <v>是</v>
      </c>
      <c r="N56" s="18" t="s">
        <v>21</v>
      </c>
    </row>
    <row r="57" s="2" customFormat="1" ht="25.5" customHeight="1" spans="1:14">
      <c r="A57" s="9">
        <v>54</v>
      </c>
      <c r="B57" s="9" t="s">
        <v>16</v>
      </c>
      <c r="C57" s="26" t="s">
        <v>28</v>
      </c>
      <c r="D57" s="11">
        <v>2023027</v>
      </c>
      <c r="E57" s="11">
        <v>5</v>
      </c>
      <c r="F57" s="27" t="s">
        <v>141</v>
      </c>
      <c r="G57" s="13" t="s">
        <v>30</v>
      </c>
      <c r="H57" s="27" t="s">
        <v>142</v>
      </c>
      <c r="I57" s="16">
        <v>79.47</v>
      </c>
      <c r="J57" s="17">
        <v>69.6</v>
      </c>
      <c r="K57" s="19">
        <f t="shared" si="0"/>
        <v>75.522</v>
      </c>
      <c r="L57" s="18">
        <f t="shared" si="1"/>
        <v>4</v>
      </c>
      <c r="M57" s="18" t="str">
        <f t="shared" si="3"/>
        <v>是</v>
      </c>
      <c r="N57" s="18" t="s">
        <v>21</v>
      </c>
    </row>
    <row r="58" s="2" customFormat="1" ht="25.5" customHeight="1" spans="1:14">
      <c r="A58" s="9">
        <v>55</v>
      </c>
      <c r="B58" s="9" t="s">
        <v>16</v>
      </c>
      <c r="C58" s="26" t="s">
        <v>28</v>
      </c>
      <c r="D58" s="11">
        <v>2023027</v>
      </c>
      <c r="E58" s="11">
        <v>5</v>
      </c>
      <c r="F58" s="27" t="s">
        <v>143</v>
      </c>
      <c r="G58" s="13" t="s">
        <v>30</v>
      </c>
      <c r="H58" s="27" t="s">
        <v>144</v>
      </c>
      <c r="I58" s="16">
        <v>80.73</v>
      </c>
      <c r="J58" s="17">
        <v>64.5</v>
      </c>
      <c r="K58" s="19">
        <f t="shared" si="0"/>
        <v>74.238</v>
      </c>
      <c r="L58" s="18">
        <f t="shared" si="1"/>
        <v>5</v>
      </c>
      <c r="M58" s="18" t="str">
        <f t="shared" si="3"/>
        <v>是</v>
      </c>
      <c r="N58" s="18" t="s">
        <v>21</v>
      </c>
    </row>
    <row r="59" s="2" customFormat="1" ht="25.5" customHeight="1" spans="1:14">
      <c r="A59" s="9">
        <v>56</v>
      </c>
      <c r="B59" s="9" t="s">
        <v>16</v>
      </c>
      <c r="C59" s="26" t="s">
        <v>90</v>
      </c>
      <c r="D59" s="11">
        <v>2023028</v>
      </c>
      <c r="E59" s="11">
        <v>1</v>
      </c>
      <c r="F59" s="27" t="s">
        <v>145</v>
      </c>
      <c r="G59" s="13" t="s">
        <v>30</v>
      </c>
      <c r="H59" s="27" t="s">
        <v>146</v>
      </c>
      <c r="I59" s="16">
        <v>84.24</v>
      </c>
      <c r="J59" s="17">
        <v>72.8</v>
      </c>
      <c r="K59" s="19">
        <f t="shared" si="0"/>
        <v>79.664</v>
      </c>
      <c r="L59" s="18">
        <f t="shared" si="1"/>
        <v>1</v>
      </c>
      <c r="M59" s="18" t="str">
        <f t="shared" si="3"/>
        <v>是</v>
      </c>
      <c r="N59" s="18" t="s">
        <v>147</v>
      </c>
    </row>
    <row r="60" s="2" customFormat="1" ht="25.5" customHeight="1" spans="1:14">
      <c r="A60" s="9">
        <v>57</v>
      </c>
      <c r="B60" s="9" t="s">
        <v>16</v>
      </c>
      <c r="C60" s="26" t="s">
        <v>148</v>
      </c>
      <c r="D60" s="11">
        <v>2023029</v>
      </c>
      <c r="E60" s="11">
        <v>1</v>
      </c>
      <c r="F60" s="27" t="s">
        <v>149</v>
      </c>
      <c r="G60" s="13" t="s">
        <v>30</v>
      </c>
      <c r="H60" s="27" t="s">
        <v>150</v>
      </c>
      <c r="I60" s="16">
        <v>77.98</v>
      </c>
      <c r="J60" s="17">
        <v>70.4</v>
      </c>
      <c r="K60" s="19">
        <f t="shared" si="0"/>
        <v>74.948</v>
      </c>
      <c r="L60" s="18">
        <f t="shared" si="1"/>
        <v>1</v>
      </c>
      <c r="M60" s="18" t="str">
        <f t="shared" si="3"/>
        <v>是</v>
      </c>
      <c r="N60" s="18" t="s">
        <v>147</v>
      </c>
    </row>
    <row r="61" s="2" customFormat="1" ht="25.5" customHeight="1" spans="1:14">
      <c r="A61" s="9">
        <v>58</v>
      </c>
      <c r="B61" s="9" t="s">
        <v>16</v>
      </c>
      <c r="C61" s="26" t="s">
        <v>62</v>
      </c>
      <c r="D61" s="11">
        <v>2023030</v>
      </c>
      <c r="E61" s="11">
        <v>1</v>
      </c>
      <c r="F61" s="27" t="s">
        <v>151</v>
      </c>
      <c r="G61" s="13" t="s">
        <v>30</v>
      </c>
      <c r="H61" s="27" t="s">
        <v>152</v>
      </c>
      <c r="I61" s="16">
        <v>88.59</v>
      </c>
      <c r="J61" s="17">
        <v>74.8</v>
      </c>
      <c r="K61" s="19">
        <f t="shared" si="0"/>
        <v>83.074</v>
      </c>
      <c r="L61" s="18">
        <f t="shared" si="1"/>
        <v>1</v>
      </c>
      <c r="M61" s="18" t="str">
        <f t="shared" si="3"/>
        <v>是</v>
      </c>
      <c r="N61" s="18" t="s">
        <v>147</v>
      </c>
    </row>
    <row r="62" s="2" customFormat="1" ht="25.5" customHeight="1" spans="1:14">
      <c r="A62" s="9">
        <v>59</v>
      </c>
      <c r="B62" s="9" t="s">
        <v>16</v>
      </c>
      <c r="C62" s="26" t="s">
        <v>17</v>
      </c>
      <c r="D62" s="11">
        <v>2023031</v>
      </c>
      <c r="E62" s="11">
        <v>2</v>
      </c>
      <c r="F62" s="27" t="s">
        <v>153</v>
      </c>
      <c r="G62" s="13" t="s">
        <v>19</v>
      </c>
      <c r="H62" s="27" t="s">
        <v>154</v>
      </c>
      <c r="I62" s="16">
        <v>88.06</v>
      </c>
      <c r="J62" s="17">
        <v>74.7</v>
      </c>
      <c r="K62" s="19">
        <f t="shared" si="0"/>
        <v>82.716</v>
      </c>
      <c r="L62" s="18">
        <f t="shared" si="1"/>
        <v>1</v>
      </c>
      <c r="M62" s="18" t="str">
        <f t="shared" si="3"/>
        <v>是</v>
      </c>
      <c r="N62" s="18" t="s">
        <v>147</v>
      </c>
    </row>
    <row r="63" s="2" customFormat="1" ht="25.5" customHeight="1" spans="1:14">
      <c r="A63" s="9">
        <v>60</v>
      </c>
      <c r="B63" s="9" t="s">
        <v>16</v>
      </c>
      <c r="C63" s="26" t="s">
        <v>17</v>
      </c>
      <c r="D63" s="11">
        <v>2023031</v>
      </c>
      <c r="E63" s="11">
        <v>2</v>
      </c>
      <c r="F63" s="27" t="s">
        <v>155</v>
      </c>
      <c r="G63" s="13" t="s">
        <v>19</v>
      </c>
      <c r="H63" s="27" t="s">
        <v>156</v>
      </c>
      <c r="I63" s="16">
        <v>88.55</v>
      </c>
      <c r="J63" s="17">
        <v>68.2</v>
      </c>
      <c r="K63" s="19">
        <f t="shared" si="0"/>
        <v>80.41</v>
      </c>
      <c r="L63" s="18">
        <f t="shared" si="1"/>
        <v>2</v>
      </c>
      <c r="M63" s="18" t="str">
        <f t="shared" si="3"/>
        <v>是</v>
      </c>
      <c r="N63" s="18" t="s">
        <v>147</v>
      </c>
    </row>
    <row r="64" s="2" customFormat="1" ht="25.5" customHeight="1" spans="1:14">
      <c r="A64" s="9">
        <v>61</v>
      </c>
      <c r="B64" s="9" t="s">
        <v>16</v>
      </c>
      <c r="C64" s="26" t="s">
        <v>133</v>
      </c>
      <c r="D64" s="11">
        <v>2023032</v>
      </c>
      <c r="E64" s="11">
        <v>1</v>
      </c>
      <c r="F64" s="27" t="s">
        <v>157</v>
      </c>
      <c r="G64" s="13" t="s">
        <v>19</v>
      </c>
      <c r="H64" s="27" t="s">
        <v>158</v>
      </c>
      <c r="I64" s="16">
        <v>75.76</v>
      </c>
      <c r="J64" s="17">
        <v>73.4</v>
      </c>
      <c r="K64" s="19">
        <f t="shared" si="0"/>
        <v>74.816</v>
      </c>
      <c r="L64" s="18">
        <f t="shared" si="1"/>
        <v>1</v>
      </c>
      <c r="M64" s="18" t="str">
        <f>IF(L64&lt;=E62,"是","否")</f>
        <v>是</v>
      </c>
      <c r="N64" s="18" t="s">
        <v>147</v>
      </c>
    </row>
    <row r="65" s="2" customFormat="1" ht="25.5" customHeight="1" spans="1:14">
      <c r="A65" s="9">
        <v>62</v>
      </c>
      <c r="B65" s="9" t="s">
        <v>16</v>
      </c>
      <c r="C65" s="26" t="s">
        <v>159</v>
      </c>
      <c r="D65" s="11">
        <v>2023034</v>
      </c>
      <c r="E65" s="11">
        <v>1</v>
      </c>
      <c r="F65" s="27" t="s">
        <v>160</v>
      </c>
      <c r="G65" s="13" t="s">
        <v>19</v>
      </c>
      <c r="H65" s="27" t="s">
        <v>161</v>
      </c>
      <c r="I65" s="16">
        <v>92.26</v>
      </c>
      <c r="J65" s="17">
        <v>70.7</v>
      </c>
      <c r="K65" s="19">
        <f t="shared" si="0"/>
        <v>83.636</v>
      </c>
      <c r="L65" s="18">
        <f t="shared" si="1"/>
        <v>1</v>
      </c>
      <c r="M65" s="18" t="str">
        <f t="shared" ref="M65:M75" si="4">IF(L65&lt;=E65,"是","否")</f>
        <v>是</v>
      </c>
      <c r="N65" s="18" t="s">
        <v>147</v>
      </c>
    </row>
    <row r="66" s="2" customFormat="1" ht="25.5" customHeight="1" spans="1:14">
      <c r="A66" s="9">
        <v>63</v>
      </c>
      <c r="B66" s="9" t="s">
        <v>16</v>
      </c>
      <c r="C66" s="26" t="s">
        <v>114</v>
      </c>
      <c r="D66" s="11">
        <v>2023035</v>
      </c>
      <c r="E66" s="11">
        <v>1</v>
      </c>
      <c r="F66" s="27" t="s">
        <v>162</v>
      </c>
      <c r="G66" s="13" t="s">
        <v>30</v>
      </c>
      <c r="H66" s="27" t="s">
        <v>163</v>
      </c>
      <c r="I66" s="16">
        <v>77.22</v>
      </c>
      <c r="J66" s="17">
        <v>68.6</v>
      </c>
      <c r="K66" s="19">
        <f t="shared" si="0"/>
        <v>73.772</v>
      </c>
      <c r="L66" s="18">
        <f t="shared" si="1"/>
        <v>1</v>
      </c>
      <c r="M66" s="18" t="str">
        <f t="shared" si="4"/>
        <v>是</v>
      </c>
      <c r="N66" s="18" t="s">
        <v>147</v>
      </c>
    </row>
    <row r="67" s="2" customFormat="1" ht="25.5" customHeight="1" spans="1:14">
      <c r="A67" s="9">
        <v>64</v>
      </c>
      <c r="B67" s="9" t="s">
        <v>16</v>
      </c>
      <c r="C67" s="26" t="s">
        <v>148</v>
      </c>
      <c r="D67" s="11">
        <v>2023036</v>
      </c>
      <c r="E67" s="11">
        <v>1</v>
      </c>
      <c r="F67" s="27" t="s">
        <v>164</v>
      </c>
      <c r="G67" s="13" t="s">
        <v>19</v>
      </c>
      <c r="H67" s="27" t="s">
        <v>165</v>
      </c>
      <c r="I67" s="16">
        <v>79.01</v>
      </c>
      <c r="J67" s="17">
        <v>68.2</v>
      </c>
      <c r="K67" s="19">
        <f t="shared" si="0"/>
        <v>74.686</v>
      </c>
      <c r="L67" s="18">
        <f t="shared" si="1"/>
        <v>1</v>
      </c>
      <c r="M67" s="18" t="str">
        <f t="shared" si="4"/>
        <v>是</v>
      </c>
      <c r="N67" s="18" t="s">
        <v>147</v>
      </c>
    </row>
    <row r="68" s="2" customFormat="1" ht="25.5" customHeight="1" spans="1:14">
      <c r="A68" s="9">
        <v>65</v>
      </c>
      <c r="B68" s="9" t="s">
        <v>16</v>
      </c>
      <c r="C68" s="26" t="s">
        <v>166</v>
      </c>
      <c r="D68" s="11">
        <v>2023037</v>
      </c>
      <c r="E68" s="11">
        <v>1</v>
      </c>
      <c r="F68" s="27" t="s">
        <v>167</v>
      </c>
      <c r="G68" s="13" t="s">
        <v>19</v>
      </c>
      <c r="H68" s="27" t="s">
        <v>168</v>
      </c>
      <c r="I68" s="16">
        <v>78.02</v>
      </c>
      <c r="J68" s="17">
        <v>78.2</v>
      </c>
      <c r="K68" s="19">
        <f t="shared" ref="K68:K131" si="5">I68*0.6+J68*0.4</f>
        <v>78.092</v>
      </c>
      <c r="L68" s="18">
        <f t="shared" ref="L68:L131" si="6">SUMPRODUCT(($D$4:$D$106=$D68)*($K68&lt;$K$4:$K$106))+1</f>
        <v>1</v>
      </c>
      <c r="M68" s="18" t="str">
        <f t="shared" si="4"/>
        <v>是</v>
      </c>
      <c r="N68" s="18" t="s">
        <v>147</v>
      </c>
    </row>
    <row r="69" s="2" customFormat="1" ht="25.5" customHeight="1" spans="1:14">
      <c r="A69" s="9">
        <v>66</v>
      </c>
      <c r="B69" s="9" t="s">
        <v>16</v>
      </c>
      <c r="C69" s="26" t="s">
        <v>169</v>
      </c>
      <c r="D69" s="11">
        <v>2023038</v>
      </c>
      <c r="E69" s="11">
        <v>1</v>
      </c>
      <c r="F69" s="27" t="s">
        <v>170</v>
      </c>
      <c r="G69" s="13" t="s">
        <v>30</v>
      </c>
      <c r="H69" s="27" t="s">
        <v>171</v>
      </c>
      <c r="I69" s="16">
        <v>79.74</v>
      </c>
      <c r="J69" s="17">
        <v>67.2</v>
      </c>
      <c r="K69" s="19">
        <f t="shared" si="5"/>
        <v>74.724</v>
      </c>
      <c r="L69" s="18">
        <f t="shared" si="6"/>
        <v>1</v>
      </c>
      <c r="M69" s="18" t="str">
        <f t="shared" si="4"/>
        <v>是</v>
      </c>
      <c r="N69" s="18" t="s">
        <v>147</v>
      </c>
    </row>
    <row r="70" s="2" customFormat="1" ht="25.5" customHeight="1" spans="1:14">
      <c r="A70" s="9">
        <v>67</v>
      </c>
      <c r="B70" s="9" t="s">
        <v>16</v>
      </c>
      <c r="C70" s="26" t="s">
        <v>166</v>
      </c>
      <c r="D70" s="11">
        <v>2023039</v>
      </c>
      <c r="E70" s="11">
        <v>1</v>
      </c>
      <c r="F70" s="27" t="s">
        <v>172</v>
      </c>
      <c r="G70" s="13" t="s">
        <v>19</v>
      </c>
      <c r="H70" s="27" t="s">
        <v>173</v>
      </c>
      <c r="I70" s="16">
        <v>81.99</v>
      </c>
      <c r="J70" s="17">
        <v>72.5</v>
      </c>
      <c r="K70" s="19">
        <f t="shared" si="5"/>
        <v>78.194</v>
      </c>
      <c r="L70" s="18">
        <f t="shared" si="6"/>
        <v>1</v>
      </c>
      <c r="M70" s="18" t="str">
        <f t="shared" si="4"/>
        <v>是</v>
      </c>
      <c r="N70" s="18" t="s">
        <v>147</v>
      </c>
    </row>
    <row r="71" s="2" customFormat="1" ht="25.5" customHeight="1" spans="1:14">
      <c r="A71" s="9">
        <v>68</v>
      </c>
      <c r="B71" s="9" t="s">
        <v>16</v>
      </c>
      <c r="C71" s="26" t="s">
        <v>114</v>
      </c>
      <c r="D71" s="11">
        <v>2023040</v>
      </c>
      <c r="E71" s="11">
        <v>1</v>
      </c>
      <c r="F71" s="27" t="s">
        <v>174</v>
      </c>
      <c r="G71" s="13" t="s">
        <v>19</v>
      </c>
      <c r="H71" s="27" t="s">
        <v>175</v>
      </c>
      <c r="I71" s="16">
        <v>88.59</v>
      </c>
      <c r="J71" s="17">
        <v>81.2</v>
      </c>
      <c r="K71" s="19">
        <f t="shared" si="5"/>
        <v>85.634</v>
      </c>
      <c r="L71" s="18">
        <f t="shared" si="6"/>
        <v>1</v>
      </c>
      <c r="M71" s="18" t="str">
        <f t="shared" si="4"/>
        <v>是</v>
      </c>
      <c r="N71" s="18" t="s">
        <v>147</v>
      </c>
    </row>
    <row r="72" s="2" customFormat="1" ht="25.5" customHeight="1" spans="1:14">
      <c r="A72" s="9">
        <v>69</v>
      </c>
      <c r="B72" s="9" t="s">
        <v>16</v>
      </c>
      <c r="C72" s="26" t="s">
        <v>28</v>
      </c>
      <c r="D72" s="11">
        <v>2023041</v>
      </c>
      <c r="E72" s="11">
        <v>2</v>
      </c>
      <c r="F72" s="27" t="s">
        <v>176</v>
      </c>
      <c r="G72" s="13" t="s">
        <v>30</v>
      </c>
      <c r="H72" s="27" t="s">
        <v>177</v>
      </c>
      <c r="I72" s="16">
        <v>81.76</v>
      </c>
      <c r="J72" s="17">
        <v>74.5</v>
      </c>
      <c r="K72" s="19">
        <f t="shared" si="5"/>
        <v>78.856</v>
      </c>
      <c r="L72" s="18">
        <f t="shared" si="6"/>
        <v>1</v>
      </c>
      <c r="M72" s="18" t="str">
        <f t="shared" si="4"/>
        <v>是</v>
      </c>
      <c r="N72" s="18" t="s">
        <v>147</v>
      </c>
    </row>
    <row r="73" s="2" customFormat="1" ht="25.5" customHeight="1" spans="1:14">
      <c r="A73" s="9">
        <v>70</v>
      </c>
      <c r="B73" s="9" t="s">
        <v>16</v>
      </c>
      <c r="C73" s="26" t="s">
        <v>28</v>
      </c>
      <c r="D73" s="11">
        <v>2023041</v>
      </c>
      <c r="E73" s="11">
        <v>2</v>
      </c>
      <c r="F73" s="27" t="s">
        <v>178</v>
      </c>
      <c r="G73" s="13" t="s">
        <v>30</v>
      </c>
      <c r="H73" s="27" t="s">
        <v>179</v>
      </c>
      <c r="I73" s="16">
        <v>80.96</v>
      </c>
      <c r="J73" s="17">
        <v>68.9</v>
      </c>
      <c r="K73" s="19">
        <f t="shared" si="5"/>
        <v>76.136</v>
      </c>
      <c r="L73" s="18">
        <f t="shared" si="6"/>
        <v>2</v>
      </c>
      <c r="M73" s="18" t="str">
        <f t="shared" si="4"/>
        <v>是</v>
      </c>
      <c r="N73" s="18" t="s">
        <v>147</v>
      </c>
    </row>
    <row r="74" s="2" customFormat="1" ht="25.5" customHeight="1" spans="1:14">
      <c r="A74" s="9">
        <v>71</v>
      </c>
      <c r="B74" s="9" t="s">
        <v>16</v>
      </c>
      <c r="C74" s="26" t="s">
        <v>90</v>
      </c>
      <c r="D74" s="11">
        <v>2023042</v>
      </c>
      <c r="E74" s="11">
        <v>1</v>
      </c>
      <c r="F74" s="27" t="s">
        <v>180</v>
      </c>
      <c r="G74" s="13" t="s">
        <v>30</v>
      </c>
      <c r="H74" s="27" t="s">
        <v>181</v>
      </c>
      <c r="I74" s="16">
        <v>79.74</v>
      </c>
      <c r="J74" s="17">
        <v>66.8</v>
      </c>
      <c r="K74" s="19">
        <f t="shared" si="5"/>
        <v>74.564</v>
      </c>
      <c r="L74" s="18">
        <f t="shared" si="6"/>
        <v>1</v>
      </c>
      <c r="M74" s="18" t="str">
        <f t="shared" si="4"/>
        <v>是</v>
      </c>
      <c r="N74" s="18" t="s">
        <v>147</v>
      </c>
    </row>
    <row r="75" s="2" customFormat="1" ht="25.5" customHeight="1" spans="1:14">
      <c r="A75" s="9">
        <v>72</v>
      </c>
      <c r="B75" s="9" t="s">
        <v>16</v>
      </c>
      <c r="C75" s="26" t="s">
        <v>148</v>
      </c>
      <c r="D75" s="11">
        <v>2023043</v>
      </c>
      <c r="E75" s="11">
        <v>1</v>
      </c>
      <c r="F75" s="27" t="s">
        <v>182</v>
      </c>
      <c r="G75" s="13" t="s">
        <v>19</v>
      </c>
      <c r="H75" s="27" t="s">
        <v>183</v>
      </c>
      <c r="I75" s="16">
        <v>64.31</v>
      </c>
      <c r="J75" s="17">
        <v>67.8</v>
      </c>
      <c r="K75" s="19">
        <f t="shared" si="5"/>
        <v>65.706</v>
      </c>
      <c r="L75" s="18">
        <f t="shared" si="6"/>
        <v>1</v>
      </c>
      <c r="M75" s="18" t="str">
        <f t="shared" si="4"/>
        <v>是</v>
      </c>
      <c r="N75" s="18" t="s">
        <v>147</v>
      </c>
    </row>
    <row r="76" s="2" customFormat="1" ht="25.5" customHeight="1" spans="1:14">
      <c r="A76" s="9">
        <v>73</v>
      </c>
      <c r="B76" s="9" t="s">
        <v>16</v>
      </c>
      <c r="C76" s="26" t="s">
        <v>169</v>
      </c>
      <c r="D76" s="11">
        <v>2023044</v>
      </c>
      <c r="E76" s="11">
        <v>1</v>
      </c>
      <c r="F76" s="27" t="s">
        <v>184</v>
      </c>
      <c r="G76" s="13" t="s">
        <v>30</v>
      </c>
      <c r="H76" s="27" t="s">
        <v>185</v>
      </c>
      <c r="I76" s="16">
        <v>70.65</v>
      </c>
      <c r="J76" s="17">
        <v>74.6</v>
      </c>
      <c r="K76" s="19">
        <f t="shared" si="5"/>
        <v>72.23</v>
      </c>
      <c r="L76" s="18">
        <f t="shared" si="6"/>
        <v>1</v>
      </c>
      <c r="M76" s="18" t="s">
        <v>186</v>
      </c>
      <c r="N76" s="18" t="s">
        <v>147</v>
      </c>
    </row>
    <row r="77" s="2" customFormat="1" ht="25.5" customHeight="1" spans="1:14">
      <c r="A77" s="9">
        <v>74</v>
      </c>
      <c r="B77" s="9" t="s">
        <v>16</v>
      </c>
      <c r="C77" s="26" t="s">
        <v>166</v>
      </c>
      <c r="D77" s="11">
        <v>2023045</v>
      </c>
      <c r="E77" s="11">
        <v>2</v>
      </c>
      <c r="F77" s="27" t="s">
        <v>187</v>
      </c>
      <c r="G77" s="13" t="s">
        <v>30</v>
      </c>
      <c r="H77" s="27" t="s">
        <v>188</v>
      </c>
      <c r="I77" s="16">
        <v>80.57</v>
      </c>
      <c r="J77" s="17">
        <v>72</v>
      </c>
      <c r="K77" s="19">
        <f t="shared" si="5"/>
        <v>77.142</v>
      </c>
      <c r="L77" s="18">
        <f t="shared" si="6"/>
        <v>1</v>
      </c>
      <c r="M77" s="18" t="str">
        <f t="shared" ref="M77:M82" si="7">IF(L77&lt;=E77,"是","否")</f>
        <v>是</v>
      </c>
      <c r="N77" s="18" t="s">
        <v>147</v>
      </c>
    </row>
    <row r="78" s="2" customFormat="1" ht="25.5" customHeight="1" spans="1:14">
      <c r="A78" s="9">
        <v>75</v>
      </c>
      <c r="B78" s="9" t="s">
        <v>16</v>
      </c>
      <c r="C78" s="26" t="s">
        <v>166</v>
      </c>
      <c r="D78" s="11">
        <v>2023045</v>
      </c>
      <c r="E78" s="11">
        <v>2</v>
      </c>
      <c r="F78" s="27" t="s">
        <v>189</v>
      </c>
      <c r="G78" s="13" t="s">
        <v>30</v>
      </c>
      <c r="H78" s="27" t="s">
        <v>190</v>
      </c>
      <c r="I78" s="16">
        <v>75.96</v>
      </c>
      <c r="J78" s="17">
        <v>68</v>
      </c>
      <c r="K78" s="19">
        <f t="shared" si="5"/>
        <v>72.776</v>
      </c>
      <c r="L78" s="18">
        <f t="shared" si="6"/>
        <v>2</v>
      </c>
      <c r="M78" s="18" t="str">
        <f t="shared" si="7"/>
        <v>是</v>
      </c>
      <c r="N78" s="18" t="s">
        <v>147</v>
      </c>
    </row>
    <row r="79" s="2" customFormat="1" ht="25.5" customHeight="1" spans="1:14">
      <c r="A79" s="9">
        <v>76</v>
      </c>
      <c r="B79" s="9" t="s">
        <v>16</v>
      </c>
      <c r="C79" s="28" t="s">
        <v>69</v>
      </c>
      <c r="D79" s="21">
        <v>2023047</v>
      </c>
      <c r="E79" s="21">
        <v>1</v>
      </c>
      <c r="F79" s="29" t="s">
        <v>191</v>
      </c>
      <c r="G79" s="13" t="s">
        <v>19</v>
      </c>
      <c r="H79" s="29" t="s">
        <v>192</v>
      </c>
      <c r="I79" s="16">
        <v>82.98</v>
      </c>
      <c r="J79" s="17">
        <v>73.9</v>
      </c>
      <c r="K79" s="19">
        <f t="shared" si="5"/>
        <v>79.348</v>
      </c>
      <c r="L79" s="18">
        <f t="shared" si="6"/>
        <v>1</v>
      </c>
      <c r="M79" s="18" t="str">
        <f t="shared" si="7"/>
        <v>是</v>
      </c>
      <c r="N79" s="18" t="s">
        <v>147</v>
      </c>
    </row>
    <row r="80" s="2" customFormat="1" ht="25.5" customHeight="1" spans="1:14">
      <c r="A80" s="9">
        <v>77</v>
      </c>
      <c r="B80" s="9" t="s">
        <v>16</v>
      </c>
      <c r="C80" s="30" t="s">
        <v>114</v>
      </c>
      <c r="D80" s="24">
        <v>2023049</v>
      </c>
      <c r="E80" s="24">
        <v>1</v>
      </c>
      <c r="F80" s="31" t="s">
        <v>193</v>
      </c>
      <c r="G80" s="13" t="s">
        <v>30</v>
      </c>
      <c r="H80" s="31" t="s">
        <v>194</v>
      </c>
      <c r="I80" s="16">
        <v>82.1</v>
      </c>
      <c r="J80" s="17">
        <v>70.8</v>
      </c>
      <c r="K80" s="19">
        <f t="shared" si="5"/>
        <v>77.58</v>
      </c>
      <c r="L80" s="18">
        <f t="shared" si="6"/>
        <v>1</v>
      </c>
      <c r="M80" s="18" t="str">
        <f t="shared" si="7"/>
        <v>是</v>
      </c>
      <c r="N80" s="18" t="s">
        <v>147</v>
      </c>
    </row>
    <row r="81" s="2" customFormat="1" ht="25.5" customHeight="1" spans="1:14">
      <c r="A81" s="9">
        <v>78</v>
      </c>
      <c r="B81" s="9" t="s">
        <v>16</v>
      </c>
      <c r="C81" s="26" t="s">
        <v>62</v>
      </c>
      <c r="D81" s="11">
        <v>2023051</v>
      </c>
      <c r="E81" s="11">
        <v>1</v>
      </c>
      <c r="F81" s="27" t="s">
        <v>195</v>
      </c>
      <c r="G81" s="13" t="s">
        <v>30</v>
      </c>
      <c r="H81" s="27" t="s">
        <v>196</v>
      </c>
      <c r="I81" s="16">
        <v>77.25</v>
      </c>
      <c r="J81" s="17">
        <v>67.6</v>
      </c>
      <c r="K81" s="19">
        <f t="shared" si="5"/>
        <v>73.39</v>
      </c>
      <c r="L81" s="18">
        <f t="shared" si="6"/>
        <v>1</v>
      </c>
      <c r="M81" s="18" t="str">
        <f t="shared" si="7"/>
        <v>是</v>
      </c>
      <c r="N81" s="18" t="s">
        <v>147</v>
      </c>
    </row>
    <row r="82" s="2" customFormat="1" ht="25.5" customHeight="1" spans="1:14">
      <c r="A82" s="9">
        <v>79</v>
      </c>
      <c r="B82" s="9" t="s">
        <v>16</v>
      </c>
      <c r="C82" s="26" t="s">
        <v>159</v>
      </c>
      <c r="D82" s="11">
        <v>2023052</v>
      </c>
      <c r="E82" s="11">
        <v>1</v>
      </c>
      <c r="F82" s="27" t="s">
        <v>197</v>
      </c>
      <c r="G82" s="13" t="s">
        <v>19</v>
      </c>
      <c r="H82" s="27" t="s">
        <v>198</v>
      </c>
      <c r="I82" s="16">
        <v>65.84</v>
      </c>
      <c r="J82" s="17"/>
      <c r="K82" s="19"/>
      <c r="L82" s="18"/>
      <c r="M82" s="18" t="s">
        <v>24</v>
      </c>
      <c r="N82" s="18" t="s">
        <v>25</v>
      </c>
    </row>
    <row r="83" s="2" customFormat="1" ht="25.5" customHeight="1" spans="1:14">
      <c r="A83" s="9">
        <v>80</v>
      </c>
      <c r="B83" s="9" t="s">
        <v>16</v>
      </c>
      <c r="C83" s="26" t="s">
        <v>108</v>
      </c>
      <c r="D83" s="11">
        <v>2023053</v>
      </c>
      <c r="E83" s="11">
        <v>1</v>
      </c>
      <c r="F83" s="27" t="s">
        <v>199</v>
      </c>
      <c r="G83" s="13" t="s">
        <v>30</v>
      </c>
      <c r="H83" s="27" t="s">
        <v>200</v>
      </c>
      <c r="I83" s="16">
        <v>87.33</v>
      </c>
      <c r="J83" s="17">
        <v>69.5</v>
      </c>
      <c r="K83" s="19">
        <f t="shared" si="5"/>
        <v>80.198</v>
      </c>
      <c r="L83" s="18">
        <f t="shared" si="6"/>
        <v>1</v>
      </c>
      <c r="M83" s="18" t="s">
        <v>186</v>
      </c>
      <c r="N83" s="18" t="s">
        <v>147</v>
      </c>
    </row>
    <row r="84" s="2" customFormat="1" ht="25.5" customHeight="1" spans="1:14">
      <c r="A84" s="9">
        <v>81</v>
      </c>
      <c r="B84" s="9" t="s">
        <v>16</v>
      </c>
      <c r="C84" s="26" t="s">
        <v>166</v>
      </c>
      <c r="D84" s="11">
        <v>2023054</v>
      </c>
      <c r="E84" s="11">
        <v>1</v>
      </c>
      <c r="F84" s="27" t="s">
        <v>201</v>
      </c>
      <c r="G84" s="13" t="s">
        <v>19</v>
      </c>
      <c r="H84" s="27" t="s">
        <v>202</v>
      </c>
      <c r="I84" s="16">
        <v>76.22</v>
      </c>
      <c r="J84" s="17">
        <v>63.2</v>
      </c>
      <c r="K84" s="19">
        <f t="shared" si="5"/>
        <v>71.012</v>
      </c>
      <c r="L84" s="18">
        <f t="shared" si="6"/>
        <v>1</v>
      </c>
      <c r="M84" s="18" t="str">
        <f t="shared" ref="M84:M115" si="8">IF(L84&lt;=E84,"是","否")</f>
        <v>是</v>
      </c>
      <c r="N84" s="18" t="s">
        <v>147</v>
      </c>
    </row>
    <row r="85" s="2" customFormat="1" ht="25.5" customHeight="1" spans="1:14">
      <c r="A85" s="9">
        <v>82</v>
      </c>
      <c r="B85" s="9" t="s">
        <v>16</v>
      </c>
      <c r="C85" s="26" t="s">
        <v>17</v>
      </c>
      <c r="D85" s="11">
        <v>2023055</v>
      </c>
      <c r="E85" s="11">
        <v>1</v>
      </c>
      <c r="F85" s="27" t="s">
        <v>203</v>
      </c>
      <c r="G85" s="13" t="s">
        <v>19</v>
      </c>
      <c r="H85" s="27" t="s">
        <v>204</v>
      </c>
      <c r="I85" s="16">
        <v>79.24</v>
      </c>
      <c r="J85" s="17">
        <v>68</v>
      </c>
      <c r="K85" s="19">
        <f t="shared" si="5"/>
        <v>74.744</v>
      </c>
      <c r="L85" s="18">
        <f t="shared" si="6"/>
        <v>1</v>
      </c>
      <c r="M85" s="18" t="str">
        <f t="shared" si="8"/>
        <v>是</v>
      </c>
      <c r="N85" s="18" t="s">
        <v>147</v>
      </c>
    </row>
    <row r="86" s="2" customFormat="1" ht="25.5" customHeight="1" spans="1:14">
      <c r="A86" s="9">
        <v>83</v>
      </c>
      <c r="B86" s="9" t="s">
        <v>16</v>
      </c>
      <c r="C86" s="26" t="s">
        <v>169</v>
      </c>
      <c r="D86" s="11">
        <v>2023056</v>
      </c>
      <c r="E86" s="11">
        <v>1</v>
      </c>
      <c r="F86" s="27" t="s">
        <v>205</v>
      </c>
      <c r="G86" s="13" t="s">
        <v>30</v>
      </c>
      <c r="H86" s="27" t="s">
        <v>206</v>
      </c>
      <c r="I86" s="16">
        <v>83.02</v>
      </c>
      <c r="J86" s="17">
        <v>69.2</v>
      </c>
      <c r="K86" s="19">
        <f t="shared" si="5"/>
        <v>77.492</v>
      </c>
      <c r="L86" s="18">
        <f t="shared" si="6"/>
        <v>1</v>
      </c>
      <c r="M86" s="18" t="str">
        <f t="shared" si="8"/>
        <v>是</v>
      </c>
      <c r="N86" s="18" t="s">
        <v>147</v>
      </c>
    </row>
    <row r="87" s="2" customFormat="1" ht="25.5" customHeight="1" spans="1:14">
      <c r="A87" s="9">
        <v>84</v>
      </c>
      <c r="B87" s="9" t="s">
        <v>16</v>
      </c>
      <c r="C87" s="26" t="s">
        <v>17</v>
      </c>
      <c r="D87" s="11">
        <v>2023057</v>
      </c>
      <c r="E87" s="11">
        <v>1</v>
      </c>
      <c r="F87" s="27" t="s">
        <v>207</v>
      </c>
      <c r="G87" s="13" t="s">
        <v>19</v>
      </c>
      <c r="H87" s="27" t="s">
        <v>208</v>
      </c>
      <c r="I87" s="16">
        <v>77.44</v>
      </c>
      <c r="J87" s="17">
        <v>67.5</v>
      </c>
      <c r="K87" s="19">
        <f t="shared" si="5"/>
        <v>73.464</v>
      </c>
      <c r="L87" s="18">
        <f t="shared" si="6"/>
        <v>1</v>
      </c>
      <c r="M87" s="18" t="str">
        <f t="shared" si="8"/>
        <v>是</v>
      </c>
      <c r="N87" s="18" t="s">
        <v>147</v>
      </c>
    </row>
    <row r="88" s="2" customFormat="1" ht="25.5" customHeight="1" spans="1:14">
      <c r="A88" s="9">
        <v>85</v>
      </c>
      <c r="B88" s="9" t="s">
        <v>16</v>
      </c>
      <c r="C88" s="26" t="s">
        <v>28</v>
      </c>
      <c r="D88" s="11">
        <v>2023058</v>
      </c>
      <c r="E88" s="11">
        <v>1</v>
      </c>
      <c r="F88" s="27" t="s">
        <v>209</v>
      </c>
      <c r="G88" s="13" t="s">
        <v>30</v>
      </c>
      <c r="H88" s="27" t="s">
        <v>210</v>
      </c>
      <c r="I88" s="16">
        <v>85.58</v>
      </c>
      <c r="J88" s="17">
        <v>71.4</v>
      </c>
      <c r="K88" s="19">
        <f t="shared" si="5"/>
        <v>79.908</v>
      </c>
      <c r="L88" s="18">
        <f t="shared" si="6"/>
        <v>1</v>
      </c>
      <c r="M88" s="18" t="str">
        <f t="shared" si="8"/>
        <v>是</v>
      </c>
      <c r="N88" s="18" t="s">
        <v>147</v>
      </c>
    </row>
    <row r="89" s="2" customFormat="1" ht="25.5" customHeight="1" spans="1:14">
      <c r="A89" s="9">
        <v>86</v>
      </c>
      <c r="B89" s="9" t="s">
        <v>16</v>
      </c>
      <c r="C89" s="26" t="s">
        <v>166</v>
      </c>
      <c r="D89" s="11">
        <v>2023059</v>
      </c>
      <c r="E89" s="11">
        <v>1</v>
      </c>
      <c r="F89" s="27" t="s">
        <v>211</v>
      </c>
      <c r="G89" s="13" t="s">
        <v>30</v>
      </c>
      <c r="H89" s="27" t="s">
        <v>212</v>
      </c>
      <c r="I89" s="16">
        <v>82.56</v>
      </c>
      <c r="J89" s="17">
        <v>62.7</v>
      </c>
      <c r="K89" s="19">
        <f t="shared" si="5"/>
        <v>74.616</v>
      </c>
      <c r="L89" s="18">
        <f t="shared" si="6"/>
        <v>1</v>
      </c>
      <c r="M89" s="18" t="str">
        <f t="shared" si="8"/>
        <v>是</v>
      </c>
      <c r="N89" s="18" t="s">
        <v>147</v>
      </c>
    </row>
    <row r="90" s="2" customFormat="1" ht="25.5" customHeight="1" spans="1:14">
      <c r="A90" s="9">
        <v>87</v>
      </c>
      <c r="B90" s="9" t="s">
        <v>16</v>
      </c>
      <c r="C90" s="26" t="s">
        <v>17</v>
      </c>
      <c r="D90" s="11">
        <v>2023060</v>
      </c>
      <c r="E90" s="11">
        <v>1</v>
      </c>
      <c r="F90" s="27" t="s">
        <v>213</v>
      </c>
      <c r="G90" s="13" t="s">
        <v>19</v>
      </c>
      <c r="H90" s="27" t="s">
        <v>214</v>
      </c>
      <c r="I90" s="16">
        <v>82.98</v>
      </c>
      <c r="J90" s="17">
        <v>73.2</v>
      </c>
      <c r="K90" s="19">
        <f t="shared" si="5"/>
        <v>79.068</v>
      </c>
      <c r="L90" s="18">
        <f t="shared" si="6"/>
        <v>1</v>
      </c>
      <c r="M90" s="18" t="str">
        <f t="shared" si="8"/>
        <v>是</v>
      </c>
      <c r="N90" s="18" t="s">
        <v>147</v>
      </c>
    </row>
    <row r="91" s="2" customFormat="1" ht="25.5" customHeight="1" spans="1:14">
      <c r="A91" s="9">
        <v>88</v>
      </c>
      <c r="B91" s="9" t="s">
        <v>16</v>
      </c>
      <c r="C91" s="26" t="s">
        <v>69</v>
      </c>
      <c r="D91" s="11">
        <v>2023061</v>
      </c>
      <c r="E91" s="11">
        <v>1</v>
      </c>
      <c r="F91" s="27" t="s">
        <v>215</v>
      </c>
      <c r="G91" s="13" t="s">
        <v>19</v>
      </c>
      <c r="H91" s="27" t="s">
        <v>216</v>
      </c>
      <c r="I91" s="16">
        <v>81.03</v>
      </c>
      <c r="J91" s="17">
        <v>72.2</v>
      </c>
      <c r="K91" s="19">
        <f t="shared" si="5"/>
        <v>77.498</v>
      </c>
      <c r="L91" s="18">
        <f t="shared" si="6"/>
        <v>1</v>
      </c>
      <c r="M91" s="18" t="str">
        <f t="shared" si="8"/>
        <v>是</v>
      </c>
      <c r="N91" s="18" t="s">
        <v>147</v>
      </c>
    </row>
    <row r="92" s="2" customFormat="1" ht="25.5" customHeight="1" spans="1:14">
      <c r="A92" s="9">
        <v>89</v>
      </c>
      <c r="B92" s="9" t="s">
        <v>16</v>
      </c>
      <c r="C92" s="26" t="s">
        <v>90</v>
      </c>
      <c r="D92" s="11">
        <v>2023062</v>
      </c>
      <c r="E92" s="11">
        <v>1</v>
      </c>
      <c r="F92" s="27" t="s">
        <v>217</v>
      </c>
      <c r="G92" s="13" t="s">
        <v>30</v>
      </c>
      <c r="H92" s="27" t="s">
        <v>218</v>
      </c>
      <c r="I92" s="16">
        <v>79.7</v>
      </c>
      <c r="J92" s="17">
        <v>64.6</v>
      </c>
      <c r="K92" s="19">
        <f t="shared" si="5"/>
        <v>73.66</v>
      </c>
      <c r="L92" s="18">
        <f t="shared" si="6"/>
        <v>1</v>
      </c>
      <c r="M92" s="18" t="str">
        <f t="shared" si="8"/>
        <v>是</v>
      </c>
      <c r="N92" s="18" t="s">
        <v>147</v>
      </c>
    </row>
    <row r="93" s="2" customFormat="1" ht="25.5" customHeight="1" spans="1:14">
      <c r="A93" s="9">
        <v>90</v>
      </c>
      <c r="B93" s="9" t="s">
        <v>16</v>
      </c>
      <c r="C93" s="26" t="s">
        <v>62</v>
      </c>
      <c r="D93" s="11">
        <v>2023063</v>
      </c>
      <c r="E93" s="11">
        <v>1</v>
      </c>
      <c r="F93" s="27" t="s">
        <v>219</v>
      </c>
      <c r="G93" s="13" t="s">
        <v>30</v>
      </c>
      <c r="H93" s="27" t="s">
        <v>220</v>
      </c>
      <c r="I93" s="16">
        <v>73.17</v>
      </c>
      <c r="J93" s="17">
        <v>69.1</v>
      </c>
      <c r="K93" s="19">
        <f t="shared" si="5"/>
        <v>71.542</v>
      </c>
      <c r="L93" s="18">
        <f t="shared" si="6"/>
        <v>1</v>
      </c>
      <c r="M93" s="18" t="str">
        <f t="shared" si="8"/>
        <v>是</v>
      </c>
      <c r="N93" s="18" t="s">
        <v>147</v>
      </c>
    </row>
    <row r="94" s="2" customFormat="1" ht="25.5" customHeight="1" spans="1:14">
      <c r="A94" s="9">
        <v>91</v>
      </c>
      <c r="B94" s="9" t="s">
        <v>16</v>
      </c>
      <c r="C94" s="26" t="s">
        <v>166</v>
      </c>
      <c r="D94" s="11">
        <v>2023065</v>
      </c>
      <c r="E94" s="11">
        <v>1</v>
      </c>
      <c r="F94" s="27" t="s">
        <v>221</v>
      </c>
      <c r="G94" s="13" t="s">
        <v>19</v>
      </c>
      <c r="H94" s="27" t="s">
        <v>222</v>
      </c>
      <c r="I94" s="16">
        <v>80.27</v>
      </c>
      <c r="J94" s="17">
        <v>62.6</v>
      </c>
      <c r="K94" s="19">
        <f t="shared" si="5"/>
        <v>73.202</v>
      </c>
      <c r="L94" s="18">
        <f t="shared" si="6"/>
        <v>1</v>
      </c>
      <c r="M94" s="18" t="str">
        <f t="shared" si="8"/>
        <v>是</v>
      </c>
      <c r="N94" s="18" t="s">
        <v>147</v>
      </c>
    </row>
    <row r="95" s="2" customFormat="1" ht="25.5" customHeight="1" spans="1:14">
      <c r="A95" s="9">
        <v>92</v>
      </c>
      <c r="B95" s="9" t="s">
        <v>16</v>
      </c>
      <c r="C95" s="26" t="s">
        <v>28</v>
      </c>
      <c r="D95" s="11">
        <v>2023066</v>
      </c>
      <c r="E95" s="11">
        <v>2</v>
      </c>
      <c r="F95" s="27" t="s">
        <v>223</v>
      </c>
      <c r="G95" s="13" t="s">
        <v>30</v>
      </c>
      <c r="H95" s="27" t="s">
        <v>224</v>
      </c>
      <c r="I95" s="16">
        <v>84.51</v>
      </c>
      <c r="J95" s="17">
        <v>67.7</v>
      </c>
      <c r="K95" s="19">
        <f t="shared" si="5"/>
        <v>77.786</v>
      </c>
      <c r="L95" s="18">
        <f t="shared" si="6"/>
        <v>1</v>
      </c>
      <c r="M95" s="18" t="str">
        <f t="shared" si="8"/>
        <v>是</v>
      </c>
      <c r="N95" s="18" t="s">
        <v>147</v>
      </c>
    </row>
    <row r="96" s="2" customFormat="1" ht="25.5" customHeight="1" spans="1:14">
      <c r="A96" s="9">
        <v>93</v>
      </c>
      <c r="B96" s="9" t="s">
        <v>16</v>
      </c>
      <c r="C96" s="26" t="s">
        <v>28</v>
      </c>
      <c r="D96" s="11">
        <v>2023066</v>
      </c>
      <c r="E96" s="11">
        <v>2</v>
      </c>
      <c r="F96" s="27" t="s">
        <v>225</v>
      </c>
      <c r="G96" s="13" t="s">
        <v>30</v>
      </c>
      <c r="H96" s="27" t="s">
        <v>226</v>
      </c>
      <c r="I96" s="16">
        <v>86.34</v>
      </c>
      <c r="J96" s="17">
        <v>63.1</v>
      </c>
      <c r="K96" s="19">
        <f t="shared" si="5"/>
        <v>77.044</v>
      </c>
      <c r="L96" s="18">
        <f t="shared" si="6"/>
        <v>2</v>
      </c>
      <c r="M96" s="18" t="str">
        <f t="shared" si="8"/>
        <v>是</v>
      </c>
      <c r="N96" s="18" t="s">
        <v>147</v>
      </c>
    </row>
    <row r="97" s="2" customFormat="1" ht="25.5" customHeight="1" spans="1:14">
      <c r="A97" s="9">
        <v>94</v>
      </c>
      <c r="B97" s="9" t="s">
        <v>16</v>
      </c>
      <c r="C97" s="26" t="s">
        <v>227</v>
      </c>
      <c r="D97" s="11">
        <v>2023069</v>
      </c>
      <c r="E97" s="11">
        <v>1</v>
      </c>
      <c r="F97" s="27" t="s">
        <v>228</v>
      </c>
      <c r="G97" s="13" t="s">
        <v>19</v>
      </c>
      <c r="H97" s="27" t="s">
        <v>229</v>
      </c>
      <c r="I97" s="16">
        <v>77.41</v>
      </c>
      <c r="J97" s="17">
        <v>76.9</v>
      </c>
      <c r="K97" s="19">
        <f t="shared" si="5"/>
        <v>77.206</v>
      </c>
      <c r="L97" s="18">
        <f t="shared" si="6"/>
        <v>1</v>
      </c>
      <c r="M97" s="18" t="str">
        <f t="shared" si="8"/>
        <v>是</v>
      </c>
      <c r="N97" s="18" t="s">
        <v>147</v>
      </c>
    </row>
    <row r="98" s="2" customFormat="1" ht="25.5" customHeight="1" spans="1:14">
      <c r="A98" s="9">
        <v>95</v>
      </c>
      <c r="B98" s="9" t="s">
        <v>16</v>
      </c>
      <c r="C98" s="26" t="s">
        <v>69</v>
      </c>
      <c r="D98" s="11">
        <v>2023070</v>
      </c>
      <c r="E98" s="11">
        <v>1</v>
      </c>
      <c r="F98" s="27" t="s">
        <v>230</v>
      </c>
      <c r="G98" s="13" t="s">
        <v>19</v>
      </c>
      <c r="H98" s="27" t="s">
        <v>231</v>
      </c>
      <c r="I98" s="16">
        <v>88.86</v>
      </c>
      <c r="J98" s="17">
        <v>77.2</v>
      </c>
      <c r="K98" s="19">
        <f t="shared" si="5"/>
        <v>84.196</v>
      </c>
      <c r="L98" s="18">
        <f t="shared" si="6"/>
        <v>1</v>
      </c>
      <c r="M98" s="18" t="str">
        <f t="shared" si="8"/>
        <v>是</v>
      </c>
      <c r="N98" s="18" t="s">
        <v>147</v>
      </c>
    </row>
    <row r="99" s="2" customFormat="1" ht="25.5" customHeight="1" spans="1:14">
      <c r="A99" s="9">
        <v>96</v>
      </c>
      <c r="B99" s="9" t="s">
        <v>16</v>
      </c>
      <c r="C99" s="26" t="s">
        <v>90</v>
      </c>
      <c r="D99" s="11">
        <v>2023072</v>
      </c>
      <c r="E99" s="11">
        <v>2</v>
      </c>
      <c r="F99" s="27" t="s">
        <v>232</v>
      </c>
      <c r="G99" s="13" t="s">
        <v>30</v>
      </c>
      <c r="H99" s="27" t="s">
        <v>233</v>
      </c>
      <c r="I99" s="16">
        <v>90.08</v>
      </c>
      <c r="J99" s="17">
        <v>71</v>
      </c>
      <c r="K99" s="19">
        <f t="shared" si="5"/>
        <v>82.448</v>
      </c>
      <c r="L99" s="18">
        <f t="shared" si="6"/>
        <v>1</v>
      </c>
      <c r="M99" s="18" t="str">
        <f t="shared" si="8"/>
        <v>是</v>
      </c>
      <c r="N99" s="18" t="s">
        <v>147</v>
      </c>
    </row>
    <row r="100" s="2" customFormat="1" ht="25.5" customHeight="1" spans="1:14">
      <c r="A100" s="9">
        <v>97</v>
      </c>
      <c r="B100" s="9" t="s">
        <v>16</v>
      </c>
      <c r="C100" s="26" t="s">
        <v>90</v>
      </c>
      <c r="D100" s="11">
        <v>2023072</v>
      </c>
      <c r="E100" s="11">
        <v>2</v>
      </c>
      <c r="F100" s="27" t="s">
        <v>234</v>
      </c>
      <c r="G100" s="13" t="s">
        <v>30</v>
      </c>
      <c r="H100" s="27" t="s">
        <v>235</v>
      </c>
      <c r="I100" s="16">
        <v>82.03</v>
      </c>
      <c r="J100" s="17">
        <v>66.4</v>
      </c>
      <c r="K100" s="19">
        <f t="shared" si="5"/>
        <v>75.778</v>
      </c>
      <c r="L100" s="18">
        <f t="shared" si="6"/>
        <v>2</v>
      </c>
      <c r="M100" s="18" t="str">
        <f t="shared" si="8"/>
        <v>是</v>
      </c>
      <c r="N100" s="18" t="s">
        <v>147</v>
      </c>
    </row>
    <row r="101" s="2" customFormat="1" ht="25.5" customHeight="1" spans="1:14">
      <c r="A101" s="9">
        <v>98</v>
      </c>
      <c r="B101" s="9" t="s">
        <v>16</v>
      </c>
      <c r="C101" s="26" t="s">
        <v>114</v>
      </c>
      <c r="D101" s="11">
        <v>2023074</v>
      </c>
      <c r="E101" s="11">
        <v>1</v>
      </c>
      <c r="F101" s="27" t="s">
        <v>236</v>
      </c>
      <c r="G101" s="13" t="s">
        <v>30</v>
      </c>
      <c r="H101" s="27" t="s">
        <v>237</v>
      </c>
      <c r="I101" s="16">
        <v>80.27</v>
      </c>
      <c r="J101" s="17">
        <v>69.3</v>
      </c>
      <c r="K101" s="19">
        <f t="shared" si="5"/>
        <v>75.882</v>
      </c>
      <c r="L101" s="18">
        <f t="shared" si="6"/>
        <v>1</v>
      </c>
      <c r="M101" s="18" t="str">
        <f t="shared" si="8"/>
        <v>是</v>
      </c>
      <c r="N101" s="18" t="s">
        <v>147</v>
      </c>
    </row>
    <row r="102" s="2" customFormat="1" ht="25.5" customHeight="1" spans="1:14">
      <c r="A102" s="9">
        <v>99</v>
      </c>
      <c r="B102" s="9" t="s">
        <v>16</v>
      </c>
      <c r="C102" s="26" t="s">
        <v>28</v>
      </c>
      <c r="D102" s="11">
        <v>2023076</v>
      </c>
      <c r="E102" s="11">
        <v>1</v>
      </c>
      <c r="F102" s="27" t="s">
        <v>238</v>
      </c>
      <c r="G102" s="13" t="s">
        <v>30</v>
      </c>
      <c r="H102" s="27" t="s">
        <v>239</v>
      </c>
      <c r="I102" s="16">
        <v>86.76</v>
      </c>
      <c r="J102" s="17">
        <v>66.5</v>
      </c>
      <c r="K102" s="19">
        <f t="shared" si="5"/>
        <v>78.656</v>
      </c>
      <c r="L102" s="18">
        <f t="shared" si="6"/>
        <v>1</v>
      </c>
      <c r="M102" s="18" t="str">
        <f t="shared" si="8"/>
        <v>是</v>
      </c>
      <c r="N102" s="18" t="s">
        <v>147</v>
      </c>
    </row>
    <row r="103" s="2" customFormat="1" ht="25.5" customHeight="1" spans="1:14">
      <c r="A103" s="9">
        <v>100</v>
      </c>
      <c r="B103" s="9" t="s">
        <v>16</v>
      </c>
      <c r="C103" s="26" t="s">
        <v>69</v>
      </c>
      <c r="D103" s="11">
        <v>2023077</v>
      </c>
      <c r="E103" s="11">
        <v>1</v>
      </c>
      <c r="F103" s="27" t="s">
        <v>240</v>
      </c>
      <c r="G103" s="13" t="s">
        <v>19</v>
      </c>
      <c r="H103" s="27" t="s">
        <v>241</v>
      </c>
      <c r="I103" s="16">
        <v>79.51</v>
      </c>
      <c r="J103" s="17">
        <v>73</v>
      </c>
      <c r="K103" s="19">
        <f t="shared" si="5"/>
        <v>76.906</v>
      </c>
      <c r="L103" s="18">
        <f t="shared" si="6"/>
        <v>1</v>
      </c>
      <c r="M103" s="18" t="str">
        <f t="shared" si="8"/>
        <v>是</v>
      </c>
      <c r="N103" s="18" t="s">
        <v>147</v>
      </c>
    </row>
    <row r="104" s="2" customFormat="1" ht="25.5" customHeight="1" spans="1:14">
      <c r="A104" s="9">
        <v>101</v>
      </c>
      <c r="B104" s="9" t="s">
        <v>16</v>
      </c>
      <c r="C104" s="26" t="s">
        <v>114</v>
      </c>
      <c r="D104" s="11">
        <v>2023080</v>
      </c>
      <c r="E104" s="11">
        <v>1</v>
      </c>
      <c r="F104" s="27" t="s">
        <v>242</v>
      </c>
      <c r="G104" s="13" t="s">
        <v>30</v>
      </c>
      <c r="H104" s="27" t="s">
        <v>243</v>
      </c>
      <c r="I104" s="16">
        <v>84.54</v>
      </c>
      <c r="J104" s="17">
        <v>64.7</v>
      </c>
      <c r="K104" s="19">
        <f t="shared" si="5"/>
        <v>76.604</v>
      </c>
      <c r="L104" s="18">
        <f t="shared" si="6"/>
        <v>1</v>
      </c>
      <c r="M104" s="18" t="str">
        <f t="shared" si="8"/>
        <v>是</v>
      </c>
      <c r="N104" s="18" t="s">
        <v>147</v>
      </c>
    </row>
    <row r="105" s="2" customFormat="1" ht="25.5" customHeight="1" spans="1:14">
      <c r="A105" s="9">
        <v>102</v>
      </c>
      <c r="B105" s="9" t="s">
        <v>16</v>
      </c>
      <c r="C105" s="26" t="s">
        <v>114</v>
      </c>
      <c r="D105" s="11">
        <v>2023081</v>
      </c>
      <c r="E105" s="11">
        <v>1</v>
      </c>
      <c r="F105" s="27" t="s">
        <v>244</v>
      </c>
      <c r="G105" s="13" t="s">
        <v>30</v>
      </c>
      <c r="H105" s="27" t="s">
        <v>245</v>
      </c>
      <c r="I105" s="16">
        <v>79.01</v>
      </c>
      <c r="J105" s="17">
        <v>63.7</v>
      </c>
      <c r="K105" s="19">
        <f t="shared" si="5"/>
        <v>72.886</v>
      </c>
      <c r="L105" s="18">
        <f t="shared" si="6"/>
        <v>1</v>
      </c>
      <c r="M105" s="18" t="str">
        <f t="shared" si="8"/>
        <v>是</v>
      </c>
      <c r="N105" s="18" t="s">
        <v>147</v>
      </c>
    </row>
    <row r="106" s="2" customFormat="1" ht="25.5" customHeight="1" spans="1:14">
      <c r="A106" s="9">
        <v>103</v>
      </c>
      <c r="B106" s="9" t="s">
        <v>16</v>
      </c>
      <c r="C106" s="26" t="s">
        <v>169</v>
      </c>
      <c r="D106" s="11">
        <v>2023082</v>
      </c>
      <c r="E106" s="11">
        <v>1</v>
      </c>
      <c r="F106" s="27" t="s">
        <v>246</v>
      </c>
      <c r="G106" s="13" t="s">
        <v>19</v>
      </c>
      <c r="H106" s="27" t="s">
        <v>247</v>
      </c>
      <c r="I106" s="16">
        <v>81.49</v>
      </c>
      <c r="J106" s="17">
        <v>68.1</v>
      </c>
      <c r="K106" s="19">
        <f t="shared" si="5"/>
        <v>76.134</v>
      </c>
      <c r="L106" s="18">
        <f t="shared" si="6"/>
        <v>1</v>
      </c>
      <c r="M106" s="18" t="str">
        <f t="shared" si="8"/>
        <v>是</v>
      </c>
      <c r="N106" s="18" t="s">
        <v>147</v>
      </c>
    </row>
  </sheetData>
  <autoFilter ref="A3:AK106">
    <extLst/>
  </autoFilter>
  <mergeCells count="2">
    <mergeCell ref="A1:B1"/>
    <mergeCell ref="A2:N2"/>
  </mergeCells>
  <pageMargins left="0.984251968503937" right="0.984251968503937" top="1.02362204724409" bottom="1.02362204724409" header="0.196850393700787" footer="0.15748031496063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～</cp:lastModifiedBy>
  <dcterms:created xsi:type="dcterms:W3CDTF">2019-08-24T08:35:00Z</dcterms:created>
  <cp:lastPrinted>2022-09-26T03:33:00Z</cp:lastPrinted>
  <dcterms:modified xsi:type="dcterms:W3CDTF">2023-07-31T11:31:43Z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60009C1F62524F7CBC0C524E532A1971</vt:lpwstr>
  </property>
</Properties>
</file>