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1" sheetId="1" r:id="rId1"/>
  </sheets>
  <definedNames>
    <definedName name="_xlnm.Print_Area" localSheetId="0">附件1!$A$1:$P$12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<sst xmlns="http://schemas.openxmlformats.org/spreadsheetml/2006/main" count="63" uniqueCount="37">
  <si>
    <t>附件1</t>
  </si>
  <si>
    <t>惠来县2019-2020年度电动汽车充电基础设施奖补资金再分配拟补贴计划</t>
  </si>
  <si>
    <t>序号</t>
  </si>
  <si>
    <t>建设时间</t>
  </si>
  <si>
    <t>名称</t>
  </si>
  <si>
    <t>建设地点</t>
  </si>
  <si>
    <t>该站点
总枪数</t>
  </si>
  <si>
    <t>该站点总
规模（kW）</t>
  </si>
  <si>
    <t>总补贴金额
（元）</t>
  </si>
  <si>
    <t>直流桩</t>
  </si>
  <si>
    <t>交流桩</t>
  </si>
  <si>
    <t>业主单位</t>
  </si>
  <si>
    <t>功率</t>
  </si>
  <si>
    <t>个数</t>
  </si>
  <si>
    <t>性质</t>
  </si>
  <si>
    <t>补贴金额
（9.84元/kW）</t>
  </si>
  <si>
    <t>补贴金额
（1.97元/kW）</t>
  </si>
  <si>
    <t>2019年</t>
  </si>
  <si>
    <t>揭阳惠来供电局葵潭
供电所办公楼充电站</t>
  </si>
  <si>
    <t>惠来县葵潭镇葵潭
供电所大楼</t>
  </si>
  <si>
    <t>公共</t>
  </si>
  <si>
    <t>广东电网有限责任公司揭阳惠来供电局</t>
  </si>
  <si>
    <t>惠来县仙庵镇金海湾
大道路口充电站</t>
  </si>
  <si>
    <t>惠来县仙庵镇106县道</t>
  </si>
  <si>
    <t>惠来县东陇镇广场
路口充电站</t>
  </si>
  <si>
    <t>惠来县东陇镇176乡道
东陇中学附近广场路口</t>
  </si>
  <si>
    <t>惠来县大南海供电所
门口充电站</t>
  </si>
  <si>
    <t>广东省揭阳市惠来县揭阳大南海石化工业区104县道
（附近南海供电所门口处）</t>
  </si>
  <si>
    <t>惠来县大南山侨园中路三叉路口充电站</t>
  </si>
  <si>
    <t>广东省揭阳市惠来县揭阳市大南山华侨管理区234乡道</t>
  </si>
  <si>
    <t>2020年</t>
  </si>
  <si>
    <t>惠来县靖海镇靖海
供电所充电站</t>
  </si>
  <si>
    <t>惠来县靖海镇靖海
供电所门口</t>
  </si>
  <si>
    <t>惠来县鳌江镇鳌江
供电所充电站</t>
  </si>
  <si>
    <t>惠来县鳌江镇新兴街</t>
  </si>
  <si>
    <t>合计</t>
  </si>
  <si>
    <t>按市发改局下达金额8300元拨付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</si>
</sst>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topLeftCell="D6" workbookViewId="0">
      <selection activeCell="C1" sqref="A1:P12"/>
    </sheetView>
  </sheetViews>
  <sheetFormatPr defaultColWidth="9" defaultRowHeight="14.4"/>
  <cols>
    <col min="1" max="2" width="10.7777777777778" customWidth="1"/>
    <col min="3" max="3" width="20.7777777777778" style="3" customWidth="1"/>
    <col min="4" max="4" width="25.7777777777778" customWidth="1"/>
    <col min="5" max="7" width="12.7777777777778" customWidth="1"/>
    <col min="8" max="10" width="10.7777777777778" customWidth="1"/>
    <col min="11" max="11" width="18.7777777777778" customWidth="1"/>
    <col min="12" max="14" width="10.7777777777778" customWidth="1"/>
    <col min="15" max="15" width="18.7777777777778" customWidth="1"/>
    <col min="16" max="16" width="20.7777777777778" style="3" customWidth="1"/>
  </cols>
  <sheetData>
    <row r="1" ht="20" customHeight="1" spans="1:2">
      <c r="A1" s="4" t="s">
        <v>0</v>
      </c>
      <c r="B1" s="5"/>
    </row>
    <row r="2" ht="65" customHeight="1" spans="2:16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1"/>
      <c r="J3" s="21"/>
      <c r="K3" s="22"/>
      <c r="L3" s="8" t="s">
        <v>10</v>
      </c>
      <c r="M3" s="8"/>
      <c r="N3" s="8"/>
      <c r="O3" s="8"/>
      <c r="P3" s="8" t="s">
        <v>11</v>
      </c>
    </row>
    <row r="4" s="1" customFormat="1" ht="35" customHeight="1" spans="1:16">
      <c r="A4" s="8"/>
      <c r="B4" s="8"/>
      <c r="C4" s="8"/>
      <c r="D4" s="8"/>
      <c r="E4" s="9"/>
      <c r="F4" s="9"/>
      <c r="G4" s="8"/>
      <c r="H4" s="8" t="s">
        <v>12</v>
      </c>
      <c r="I4" s="8" t="s">
        <v>13</v>
      </c>
      <c r="J4" s="8" t="s">
        <v>14</v>
      </c>
      <c r="K4" s="9" t="s">
        <v>15</v>
      </c>
      <c r="L4" s="8" t="s">
        <v>12</v>
      </c>
      <c r="M4" s="8" t="s">
        <v>13</v>
      </c>
      <c r="N4" s="8" t="s">
        <v>14</v>
      </c>
      <c r="O4" s="9" t="s">
        <v>16</v>
      </c>
      <c r="P4" s="8"/>
    </row>
    <row r="5" ht="50" customHeight="1" spans="1:16">
      <c r="A5" s="11">
        <v>1</v>
      </c>
      <c r="B5" s="12" t="s">
        <v>17</v>
      </c>
      <c r="C5" s="13" t="s">
        <v>18</v>
      </c>
      <c r="D5" s="13" t="s">
        <v>19</v>
      </c>
      <c r="E5" s="14">
        <v>2</v>
      </c>
      <c r="F5" s="14">
        <v>120</v>
      </c>
      <c r="G5" s="15">
        <f>K5+O5</f>
        <v>1180.8</v>
      </c>
      <c r="H5" s="15">
        <v>60</v>
      </c>
      <c r="I5" s="15">
        <v>2</v>
      </c>
      <c r="J5" s="15" t="s">
        <v>20</v>
      </c>
      <c r="K5" s="15">
        <f>I5*60*9.84</f>
        <v>1180.8</v>
      </c>
      <c r="L5" s="15"/>
      <c r="M5" s="15"/>
      <c r="N5" s="15"/>
      <c r="O5" s="23"/>
      <c r="P5" s="13" t="s">
        <v>21</v>
      </c>
    </row>
    <row r="6" ht="50" customHeight="1" spans="1:16">
      <c r="A6" s="11">
        <v>2</v>
      </c>
      <c r="B6" s="12" t="s">
        <v>17</v>
      </c>
      <c r="C6" s="13" t="s">
        <v>22</v>
      </c>
      <c r="D6" s="13" t="s">
        <v>23</v>
      </c>
      <c r="E6" s="14">
        <v>3</v>
      </c>
      <c r="F6" s="14">
        <v>127</v>
      </c>
      <c r="G6" s="15">
        <f t="shared" ref="G6:G11" si="0">K6+O6</f>
        <v>1194.59</v>
      </c>
      <c r="H6" s="15">
        <v>60</v>
      </c>
      <c r="I6" s="15">
        <v>2</v>
      </c>
      <c r="J6" s="15" t="s">
        <v>20</v>
      </c>
      <c r="K6" s="15">
        <f t="shared" ref="K6:K11" si="1">I6*60*9.84</f>
        <v>1180.8</v>
      </c>
      <c r="L6" s="15">
        <v>7</v>
      </c>
      <c r="M6" s="15">
        <v>1</v>
      </c>
      <c r="N6" s="15" t="s">
        <v>20</v>
      </c>
      <c r="O6" s="13">
        <f t="shared" ref="O6:O11" si="2">7*1.97</f>
        <v>13.79</v>
      </c>
      <c r="P6" s="13" t="s">
        <v>21</v>
      </c>
    </row>
    <row r="7" ht="50" customHeight="1" spans="1:16">
      <c r="A7" s="11">
        <v>3</v>
      </c>
      <c r="B7" s="12" t="s">
        <v>17</v>
      </c>
      <c r="C7" s="13" t="s">
        <v>24</v>
      </c>
      <c r="D7" s="13" t="s">
        <v>25</v>
      </c>
      <c r="E7" s="14">
        <v>3</v>
      </c>
      <c r="F7" s="14">
        <v>127</v>
      </c>
      <c r="G7" s="15">
        <f t="shared" si="0"/>
        <v>1194.59</v>
      </c>
      <c r="H7" s="15">
        <v>60</v>
      </c>
      <c r="I7" s="15">
        <v>2</v>
      </c>
      <c r="J7" s="15" t="s">
        <v>20</v>
      </c>
      <c r="K7" s="15">
        <f t="shared" si="1"/>
        <v>1180.8</v>
      </c>
      <c r="L7" s="15">
        <v>7</v>
      </c>
      <c r="M7" s="15">
        <v>1</v>
      </c>
      <c r="N7" s="15" t="s">
        <v>20</v>
      </c>
      <c r="O7" s="13">
        <f t="shared" si="2"/>
        <v>13.79</v>
      </c>
      <c r="P7" s="13" t="s">
        <v>21</v>
      </c>
    </row>
    <row r="8" ht="50" customHeight="1" spans="1:16">
      <c r="A8" s="11">
        <v>4</v>
      </c>
      <c r="B8" s="12" t="s">
        <v>17</v>
      </c>
      <c r="C8" s="13" t="s">
        <v>26</v>
      </c>
      <c r="D8" s="13" t="s">
        <v>27</v>
      </c>
      <c r="E8" s="14">
        <v>3</v>
      </c>
      <c r="F8" s="14">
        <v>127</v>
      </c>
      <c r="G8" s="15">
        <f t="shared" si="0"/>
        <v>1194.59</v>
      </c>
      <c r="H8" s="15">
        <v>60</v>
      </c>
      <c r="I8" s="15">
        <v>2</v>
      </c>
      <c r="J8" s="15" t="s">
        <v>20</v>
      </c>
      <c r="K8" s="15">
        <f t="shared" si="1"/>
        <v>1180.8</v>
      </c>
      <c r="L8" s="15">
        <v>7</v>
      </c>
      <c r="M8" s="15">
        <v>1</v>
      </c>
      <c r="N8" s="15" t="s">
        <v>20</v>
      </c>
      <c r="O8" s="13">
        <f t="shared" si="2"/>
        <v>13.79</v>
      </c>
      <c r="P8" s="13" t="s">
        <v>21</v>
      </c>
    </row>
    <row r="9" ht="50" customHeight="1" spans="1:16">
      <c r="A9" s="11">
        <v>5</v>
      </c>
      <c r="B9" s="12" t="s">
        <v>17</v>
      </c>
      <c r="C9" s="13" t="s">
        <v>28</v>
      </c>
      <c r="D9" s="13" t="s">
        <v>29</v>
      </c>
      <c r="E9" s="14">
        <v>3</v>
      </c>
      <c r="F9" s="14">
        <v>127</v>
      </c>
      <c r="G9" s="15">
        <f t="shared" si="0"/>
        <v>1194.59</v>
      </c>
      <c r="H9" s="15">
        <v>60</v>
      </c>
      <c r="I9" s="15">
        <v>2</v>
      </c>
      <c r="J9" s="15" t="s">
        <v>20</v>
      </c>
      <c r="K9" s="15">
        <f t="shared" si="1"/>
        <v>1180.8</v>
      </c>
      <c r="L9" s="15">
        <v>7</v>
      </c>
      <c r="M9" s="15">
        <v>1</v>
      </c>
      <c r="N9" s="15" t="s">
        <v>20</v>
      </c>
      <c r="O9" s="13">
        <f t="shared" si="2"/>
        <v>13.79</v>
      </c>
      <c r="P9" s="13" t="s">
        <v>21</v>
      </c>
    </row>
    <row r="10" ht="50" customHeight="1" spans="1:16">
      <c r="A10" s="11">
        <v>6</v>
      </c>
      <c r="B10" s="12" t="s">
        <v>30</v>
      </c>
      <c r="C10" s="13" t="s">
        <v>31</v>
      </c>
      <c r="D10" s="13" t="s">
        <v>32</v>
      </c>
      <c r="E10" s="14">
        <v>3</v>
      </c>
      <c r="F10" s="14">
        <v>127</v>
      </c>
      <c r="G10" s="15">
        <f t="shared" si="0"/>
        <v>1194.59</v>
      </c>
      <c r="H10" s="15">
        <v>60</v>
      </c>
      <c r="I10" s="15">
        <v>2</v>
      </c>
      <c r="J10" s="15" t="s">
        <v>20</v>
      </c>
      <c r="K10" s="15">
        <f t="shared" si="1"/>
        <v>1180.8</v>
      </c>
      <c r="L10" s="15">
        <v>7</v>
      </c>
      <c r="M10" s="15">
        <v>1</v>
      </c>
      <c r="N10" s="15" t="s">
        <v>20</v>
      </c>
      <c r="O10" s="13">
        <f t="shared" si="2"/>
        <v>13.79</v>
      </c>
      <c r="P10" s="13" t="s">
        <v>21</v>
      </c>
    </row>
    <row r="11" ht="50" customHeight="1" spans="1:16">
      <c r="A11" s="11">
        <v>7</v>
      </c>
      <c r="B11" s="12" t="s">
        <v>30</v>
      </c>
      <c r="C11" s="13" t="s">
        <v>33</v>
      </c>
      <c r="D11" s="13" t="s">
        <v>34</v>
      </c>
      <c r="E11" s="14">
        <v>3</v>
      </c>
      <c r="F11" s="14">
        <v>127</v>
      </c>
      <c r="G11" s="15">
        <f t="shared" si="0"/>
        <v>1194.59</v>
      </c>
      <c r="H11" s="15">
        <v>60</v>
      </c>
      <c r="I11" s="15">
        <v>2</v>
      </c>
      <c r="J11" s="15" t="s">
        <v>20</v>
      </c>
      <c r="K11" s="15">
        <f t="shared" si="1"/>
        <v>1180.8</v>
      </c>
      <c r="L11" s="15">
        <v>7</v>
      </c>
      <c r="M11" s="15">
        <v>1</v>
      </c>
      <c r="N11" s="15" t="s">
        <v>20</v>
      </c>
      <c r="O11" s="13">
        <f t="shared" si="2"/>
        <v>13.79</v>
      </c>
      <c r="P11" s="13" t="s">
        <v>21</v>
      </c>
    </row>
    <row r="12" s="2" customFormat="1" ht="60" customHeight="1" spans="1:16">
      <c r="A12" s="16" t="s">
        <v>35</v>
      </c>
      <c r="B12" s="17"/>
      <c r="C12" s="17"/>
      <c r="D12" s="18"/>
      <c r="E12" s="19">
        <f t="shared" ref="E12:I12" si="3">SUM(E5:E11)</f>
        <v>20</v>
      </c>
      <c r="F12" s="19">
        <f t="shared" si="3"/>
        <v>882</v>
      </c>
      <c r="G12" s="20" t="s">
        <v>36</v>
      </c>
      <c r="H12" s="19">
        <v>840</v>
      </c>
      <c r="I12" s="19">
        <f t="shared" si="3"/>
        <v>14</v>
      </c>
      <c r="J12" s="19"/>
      <c r="K12" s="19">
        <f>SUM(K5:K11)</f>
        <v>8265.6</v>
      </c>
      <c r="L12" s="19">
        <v>42</v>
      </c>
      <c r="M12" s="19">
        <f>SUM(M6:M11)</f>
        <v>6</v>
      </c>
      <c r="N12" s="19"/>
      <c r="O12" s="20">
        <f>SUM(O6:O11)</f>
        <v>82.74</v>
      </c>
      <c r="P12" s="20"/>
    </row>
  </sheetData>
  <mergeCells count="12">
    <mergeCell ref="B2:P2"/>
    <mergeCell ref="H3:K3"/>
    <mergeCell ref="L3:O3"/>
    <mergeCell ref="A12:D12"/>
    <mergeCell ref="A3:A4"/>
    <mergeCell ref="B3:B4"/>
    <mergeCell ref="C3:C4"/>
    <mergeCell ref="D3:D4"/>
    <mergeCell ref="E3:E4"/>
    <mergeCell ref="F3:F4"/>
    <mergeCell ref="G3:G4"/>
    <mergeCell ref="P3:P4"/>
  </mergeCells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</cp:lastModifiedBy>
  <dcterms:created xsi:type="dcterms:W3CDTF">2022-08-11T07:19:00Z</dcterms:created>
  <dcterms:modified xsi:type="dcterms:W3CDTF">2023-12-11T07:00:01Z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D31775401447491883A817C1EFA6C7EC</vt:lpwstr>
  </property>
</Properties>
</file>