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firstSheet="1" activeTab="2"/>
  </bookViews>
  <sheets>
    <sheet name="惠来县存量住宅用地项目清单 (2)" sheetId="1" state="hidden" r:id="rId1"/>
    <sheet name="惠来县存量住宅用地项目清单" sheetId="2" r:id="rId2"/>
    <sheet name="惠来县存量住宅用地信息汇总表 " sheetId="3" r:id="rId3"/>
  </sheets>
  <definedNames>
    <definedName name="_xlnm._FilterDatabase" localSheetId="0" hidden="1">'惠来县存量住宅用地项目清单 (2)'!$A$3:$N$22</definedName>
    <definedName name="_xlnm._FilterDatabase" localSheetId="1" hidden="1">惠来县存量住宅用地项目清单!$A$3:$G$22</definedName>
  </definedNames>
  <calcPr calcId="144525"/>
</workbook>
</file>

<file path=xl/sharedStrings.xml><?xml version="1.0" encoding="utf-8"?>
<sst xmlns="http://schemas.openxmlformats.org/spreadsheetml/2006/main" count="239" uniqueCount="75">
  <si>
    <t>惠来县存量住宅用地项目清单</t>
  </si>
  <si>
    <t>S</t>
  </si>
  <si>
    <t>A</t>
  </si>
  <si>
    <t>R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</si>
  <si>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</si>
  <si>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</si>
  <si>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</si>
  <si>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</si>
  <si>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</si>
  <si>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</si>
  <si>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</si>
  <si>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核发销售面积</t>
  </si>
  <si>
    <t>容积率</t>
  </si>
  <si>
    <t>未销售房屋的土地面积</t>
  </si>
  <si>
    <t>备注</t>
  </si>
  <si>
    <t>住宅用地</t>
  </si>
  <si>
    <t>惠城镇县城中心区（南区）</t>
  </si>
  <si>
    <t>普通商品房</t>
  </si>
  <si>
    <t>土地已收回</t>
  </si>
  <si>
    <t>1≤容积率≤2.5</t>
  </si>
  <si>
    <t>已协议收回</t>
  </si>
  <si>
    <t>北京华油房地产开发有限公司惠来分公司</t>
  </si>
  <si>
    <t>惠城镇县城中心区（北区）</t>
  </si>
  <si>
    <t>未动工</t>
  </si>
  <si>
    <t>1≤容积率≤2</t>
  </si>
  <si>
    <t>广东创森集团有限公司</t>
  </si>
  <si>
    <t>翡翠庄园二期</t>
  </si>
  <si>
    <t>隆江镇（北区）岗前村</t>
  </si>
  <si>
    <t>已动工未竣工</t>
  </si>
  <si>
    <t>1≤容积率≤1.8</t>
  </si>
  <si>
    <t>广东金贤房地产开发有限公司</t>
  </si>
  <si>
    <t>宝石花宛二期</t>
  </si>
  <si>
    <t>惠来县隆江镇北区</t>
  </si>
  <si>
    <t>一、二期共批准预售总面积256959平方米</t>
  </si>
  <si>
    <t>1≤容积率≤1.2</t>
  </si>
  <si>
    <t>碧桂园商住楼</t>
  </si>
  <si>
    <t>华湖镇东褔村地段</t>
  </si>
  <si>
    <t>四个地块共批准预售面积452728平方米</t>
  </si>
  <si>
    <t>容积率=2</t>
  </si>
  <si>
    <t>惠来碧桂园房地产开发有限公司</t>
  </si>
  <si>
    <t>华湖镇东褔村、官路村地段</t>
  </si>
  <si>
    <t>住宅项目</t>
  </si>
  <si>
    <t>华湖镇华陇村华英经济联合社</t>
  </si>
  <si>
    <t>1&lt;容积率≤2.5</t>
  </si>
  <si>
    <t>惠来金洋房地产有限公司</t>
  </si>
  <si>
    <t>惠城镇梅一经联社葵梅中学北侧</t>
  </si>
  <si>
    <t>容积率=4</t>
  </si>
  <si>
    <t>惠来骏兴投资有限公司</t>
  </si>
  <si>
    <t>隆江镇竹老、竹新、蛟边、黄洋经联社</t>
  </si>
  <si>
    <t>1&lt;容积率≤3.5</t>
  </si>
  <si>
    <t>惠来县新鼎天文化有限公司</t>
  </si>
  <si>
    <t>翡翠园</t>
  </si>
  <si>
    <t>惠来县华湖镇华谢村</t>
  </si>
  <si>
    <t>共批准预售面积51537平方米</t>
  </si>
  <si>
    <t>1&lt;容积率≤5</t>
  </si>
  <si>
    <t>惠来县怡俊贸易有限公司</t>
  </si>
  <si>
    <t>盈禧华府</t>
  </si>
  <si>
    <t>华湖镇华陇村和华谢村、惠城镇英内社区</t>
  </si>
  <si>
    <t>共批准预售面积181355平方米</t>
  </si>
  <si>
    <t>容积率=4.5</t>
  </si>
  <si>
    <t>深圳市华诚泰贸易有限公司</t>
  </si>
  <si>
    <t>仙庵镇深汕高速仙庵出入口南侧</t>
  </si>
  <si>
    <t>鼎胜置业（揭阳）有限公司</t>
  </si>
  <si>
    <t>惠城镇东山区原瓷厂北侧</t>
  </si>
  <si>
    <t>1&lt;容积率≤4.5</t>
  </si>
  <si>
    <t>惠来县鹏基房地产有限公司</t>
  </si>
  <si>
    <t>合计</t>
  </si>
  <si>
    <t>S-A/R</t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</si>
  <si>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单位：公顷</t>
    </r>
  </si>
  <si>
    <t>惠来县存量住宅用地信息汇总表</t>
  </si>
  <si>
    <t xml:space="preserve">                                                                     单位：公顷</t>
  </si>
  <si>
    <t>项目总数</t>
  </si>
  <si>
    <t>存量住宅用地总面积</t>
  </si>
  <si>
    <t>未动工土地面积</t>
  </si>
  <si>
    <t>已动工未竣工土地面积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</si>
</sst>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0.0000_ "/>
  </numFmts>
  <fonts count="41"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华文中宋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b/>
      <sz val="18"/>
      <color rgb="FF000000"/>
      <name val="方正小标宋_GBK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0"/>
      <color rgb="FF000000"/>
      <name val="宋体"/>
      <charset val="204"/>
    </font>
    <font>
      <sz val="10"/>
      <color rgb="FF000000"/>
      <name val="宋体"/>
      <charset val="204"/>
    </font>
    <font>
      <sz val="10"/>
      <color rgb="FF000000"/>
      <name val="Times New Roman"/>
      <charset val="204"/>
    </font>
    <font>
      <b/>
      <sz val="18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9"/>
      <color indexed="8"/>
      <name val="SimSun"/>
      <charset val="134"/>
    </font>
    <font>
      <sz val="12"/>
      <color rgb="FF000000"/>
      <name val="宋体"/>
      <charset val="20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25" borderId="2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7" borderId="17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8" fillId="16" borderId="20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77" fontId="8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177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shrinkToFit="1"/>
    </xf>
    <xf numFmtId="1" fontId="12" fillId="0" borderId="6" xfId="0" applyNumberFormat="1" applyFont="1" applyFill="1" applyBorder="1" applyAlignment="1">
      <alignment horizontal="center" vertical="center" shrinkToFi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7" fontId="1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177" fontId="17" fillId="0" borderId="7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shrinkToFit="1"/>
    </xf>
    <xf numFmtId="1" fontId="11" fillId="0" borderId="9" xfId="0" applyNumberFormat="1" applyFont="1" applyFill="1" applyBorder="1" applyAlignment="1">
      <alignment horizontal="center" vertical="center" shrinkToFit="1"/>
    </xf>
    <xf numFmtId="177" fontId="10" fillId="0" borderId="9" xfId="0" applyNumberFormat="1" applyFont="1" applyFill="1" applyBorder="1" applyAlignment="1">
      <alignment horizontal="center" vertical="center" wrapText="1"/>
    </xf>
    <xf numFmtId="177" fontId="10" fillId="2" borderId="4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2" borderId="10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177" fontId="10" fillId="2" borderId="5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Alignment="1">
      <alignment horizont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85" zoomScaleNormal="85" workbookViewId="0">
      <selection activeCell="A2" sqref="A1:L65536"/>
    </sheetView>
  </sheetViews>
  <sheetFormatPr defaultColWidth="9" defaultRowHeight="12.75"/>
  <cols>
    <col min="1" max="1" width="8.83333333333333" style="33" customWidth="1"/>
    <col min="2" max="2" width="20.6333333333333" style="33" customWidth="1"/>
    <col min="3" max="3" width="54.3111111111111" style="33" customWidth="1"/>
    <col min="4" max="4" width="17.2444444444444" style="33" customWidth="1"/>
    <col min="5" max="5" width="21.9444444444444" style="34" customWidth="1"/>
    <col min="6" max="10" width="19.1222222222222" style="33" customWidth="1"/>
    <col min="11" max="11" width="54.3" style="34" customWidth="1"/>
    <col min="12" max="12" width="16.0777777777778" style="33" customWidth="1"/>
    <col min="13" max="13" width="33" style="33" customWidth="1"/>
    <col min="14" max="14" width="37.0444444444444" style="33" customWidth="1"/>
    <col min="15" max="16" width="9" style="33" customWidth="1"/>
    <col min="17" max="16384" width="9" style="33"/>
  </cols>
  <sheetData>
    <row r="1" ht="33" customHeight="1" spans="1:13">
      <c r="A1" s="35" t="s">
        <v>0</v>
      </c>
      <c r="B1" s="35"/>
      <c r="C1" s="35"/>
      <c r="D1" s="35"/>
      <c r="E1" s="36"/>
      <c r="F1" s="35"/>
      <c r="G1" s="35"/>
      <c r="H1" s="35"/>
      <c r="I1" s="35"/>
      <c r="J1" s="35"/>
      <c r="K1" s="36"/>
      <c r="L1" s="35"/>
      <c r="M1" s="59"/>
    </row>
    <row r="2" ht="18" customHeight="1" spans="1:13">
      <c r="A2" s="37"/>
      <c r="B2" s="37"/>
      <c r="C2" s="37"/>
      <c r="D2" s="37"/>
      <c r="E2" s="38" t="s">
        <v>1</v>
      </c>
      <c r="F2" s="37"/>
      <c r="G2" s="39"/>
      <c r="H2" s="39" t="s">
        <v>2</v>
      </c>
      <c r="I2" s="39"/>
      <c r="J2" s="39" t="s">
        <v>3</v>
      </c>
      <c r="K2" s="60" t="s">
        <v>4</v>
      </c>
      <c r="L2" s="61"/>
      <c r="M2" s="62"/>
    </row>
    <row r="3" s="31" customFormat="1" ht="31" customHeight="1" spans="1:12">
      <c r="A3" s="40" t="s">
        <v>5</v>
      </c>
      <c r="B3" s="40" t="s">
        <v>6</v>
      </c>
      <c r="C3" s="40" t="s">
        <v>7</v>
      </c>
      <c r="D3" s="40" t="s">
        <v>8</v>
      </c>
      <c r="E3" s="41" t="s">
        <v>9</v>
      </c>
      <c r="F3" s="42" t="s">
        <v>10</v>
      </c>
      <c r="G3" s="43"/>
      <c r="H3" s="43" t="s">
        <v>11</v>
      </c>
      <c r="I3" s="43" t="s">
        <v>12</v>
      </c>
      <c r="J3" s="43"/>
      <c r="K3" s="63" t="s">
        <v>13</v>
      </c>
      <c r="L3" s="64" t="s">
        <v>14</v>
      </c>
    </row>
    <row r="4" s="32" customFormat="1" ht="31" customHeight="1" spans="1:14">
      <c r="A4" s="44">
        <v>1</v>
      </c>
      <c r="B4" s="45" t="s">
        <v>15</v>
      </c>
      <c r="C4" s="46" t="s">
        <v>16</v>
      </c>
      <c r="D4" s="23" t="s">
        <v>17</v>
      </c>
      <c r="E4" s="47">
        <v>6.0674</v>
      </c>
      <c r="F4" s="48" t="s">
        <v>18</v>
      </c>
      <c r="G4" s="49"/>
      <c r="H4" s="49"/>
      <c r="I4" s="65" t="s">
        <v>19</v>
      </c>
      <c r="J4" s="66">
        <v>2.5</v>
      </c>
      <c r="K4" s="49"/>
      <c r="L4" s="67" t="s">
        <v>20</v>
      </c>
      <c r="M4" s="46" t="s">
        <v>16</v>
      </c>
      <c r="N4" s="68" t="s">
        <v>21</v>
      </c>
    </row>
    <row r="5" s="32" customFormat="1" ht="31" customHeight="1" spans="1:14">
      <c r="A5" s="50">
        <v>2</v>
      </c>
      <c r="B5" s="45" t="s">
        <v>15</v>
      </c>
      <c r="C5" s="46" t="s">
        <v>22</v>
      </c>
      <c r="D5" s="23" t="s">
        <v>17</v>
      </c>
      <c r="E5" s="51">
        <v>4.683223</v>
      </c>
      <c r="F5" s="48" t="s">
        <v>23</v>
      </c>
      <c r="G5" s="51"/>
      <c r="H5" s="51"/>
      <c r="I5" s="65" t="s">
        <v>24</v>
      </c>
      <c r="J5" s="69">
        <v>2</v>
      </c>
      <c r="K5" s="51"/>
      <c r="L5" s="70"/>
      <c r="M5" s="46" t="s">
        <v>22</v>
      </c>
      <c r="N5" s="71" t="s">
        <v>25</v>
      </c>
    </row>
    <row r="6" s="32" customFormat="1" ht="31" customHeight="1" spans="1:14">
      <c r="A6" s="44">
        <v>3</v>
      </c>
      <c r="B6" s="21" t="s">
        <v>26</v>
      </c>
      <c r="C6" s="46" t="s">
        <v>27</v>
      </c>
      <c r="D6" s="21" t="s">
        <v>17</v>
      </c>
      <c r="E6" s="26">
        <v>3.618</v>
      </c>
      <c r="F6" s="21" t="s">
        <v>28</v>
      </c>
      <c r="G6" s="26"/>
      <c r="H6" s="26"/>
      <c r="I6" s="65" t="s">
        <v>29</v>
      </c>
      <c r="J6" s="72">
        <v>1.8</v>
      </c>
      <c r="K6" s="26">
        <v>3.618</v>
      </c>
      <c r="L6" s="21"/>
      <c r="M6" s="46" t="s">
        <v>27</v>
      </c>
      <c r="N6" s="71" t="s">
        <v>30</v>
      </c>
    </row>
    <row r="7" s="32" customFormat="1" ht="67" customHeight="1" spans="1:14">
      <c r="A7" s="44">
        <v>4</v>
      </c>
      <c r="B7" s="21" t="s">
        <v>31</v>
      </c>
      <c r="C7" s="46" t="s">
        <v>32</v>
      </c>
      <c r="D7" s="21" t="s">
        <v>17</v>
      </c>
      <c r="E7" s="26">
        <v>6.454799</v>
      </c>
      <c r="F7" s="21" t="s">
        <v>28</v>
      </c>
      <c r="G7" s="52" t="s">
        <v>33</v>
      </c>
      <c r="H7" s="52">
        <v>25.6959</v>
      </c>
      <c r="I7" s="65" t="s">
        <v>34</v>
      </c>
      <c r="J7" s="72">
        <v>4.2</v>
      </c>
      <c r="K7" s="52">
        <f>E7-(H7/J7)</f>
        <v>0.336727571428572</v>
      </c>
      <c r="L7" s="21"/>
      <c r="M7" s="46" t="s">
        <v>32</v>
      </c>
      <c r="N7" s="71" t="s">
        <v>30</v>
      </c>
    </row>
    <row r="8" s="32" customFormat="1" ht="31" customHeight="1" spans="1:14">
      <c r="A8" s="50">
        <v>5</v>
      </c>
      <c r="B8" s="21" t="s">
        <v>35</v>
      </c>
      <c r="C8" s="46" t="s">
        <v>36</v>
      </c>
      <c r="D8" s="21" t="s">
        <v>17</v>
      </c>
      <c r="E8" s="53">
        <v>6.9811</v>
      </c>
      <c r="F8" s="54" t="s">
        <v>28</v>
      </c>
      <c r="G8" s="55" t="s">
        <v>37</v>
      </c>
      <c r="H8" s="55">
        <v>45.2728</v>
      </c>
      <c r="I8" s="65" t="s">
        <v>38</v>
      </c>
      <c r="J8" s="69">
        <v>2</v>
      </c>
      <c r="K8" s="55">
        <f>25.5195-(45.2728/2)</f>
        <v>2.8831</v>
      </c>
      <c r="L8" s="21"/>
      <c r="M8" s="46" t="s">
        <v>36</v>
      </c>
      <c r="N8" s="71" t="s">
        <v>39</v>
      </c>
    </row>
    <row r="9" s="32" customFormat="1" ht="31" customHeight="1" spans="1:14">
      <c r="A9" s="44">
        <v>6</v>
      </c>
      <c r="B9" s="21" t="s">
        <v>35</v>
      </c>
      <c r="C9" s="46" t="s">
        <v>36</v>
      </c>
      <c r="D9" s="21" t="s">
        <v>17</v>
      </c>
      <c r="E9" s="53">
        <v>5.9219</v>
      </c>
      <c r="F9" s="54" t="s">
        <v>28</v>
      </c>
      <c r="G9" s="56"/>
      <c r="H9" s="56"/>
      <c r="I9" s="65" t="s">
        <v>38</v>
      </c>
      <c r="J9" s="73">
        <v>2</v>
      </c>
      <c r="K9" s="56"/>
      <c r="L9" s="23"/>
      <c r="M9" s="46" t="s">
        <v>36</v>
      </c>
      <c r="N9" s="71" t="s">
        <v>39</v>
      </c>
    </row>
    <row r="10" s="32" customFormat="1" ht="31" customHeight="1" spans="1:14">
      <c r="A10" s="44">
        <v>7</v>
      </c>
      <c r="B10" s="21" t="s">
        <v>35</v>
      </c>
      <c r="C10" s="46" t="s">
        <v>40</v>
      </c>
      <c r="D10" s="21" t="s">
        <v>17</v>
      </c>
      <c r="E10" s="53">
        <v>6.9807</v>
      </c>
      <c r="F10" s="54" t="s">
        <v>28</v>
      </c>
      <c r="G10" s="56"/>
      <c r="H10" s="56"/>
      <c r="I10" s="65" t="s">
        <v>38</v>
      </c>
      <c r="J10" s="73">
        <v>2</v>
      </c>
      <c r="K10" s="56"/>
      <c r="L10" s="23"/>
      <c r="M10" s="46" t="s">
        <v>40</v>
      </c>
      <c r="N10" s="71" t="s">
        <v>39</v>
      </c>
    </row>
    <row r="11" s="32" customFormat="1" ht="31" customHeight="1" spans="1:14">
      <c r="A11" s="50">
        <v>8</v>
      </c>
      <c r="B11" s="21" t="s">
        <v>35</v>
      </c>
      <c r="C11" s="46" t="s">
        <v>36</v>
      </c>
      <c r="D11" s="21" t="s">
        <v>17</v>
      </c>
      <c r="E11" s="53">
        <v>5.6322</v>
      </c>
      <c r="F11" s="54" t="s">
        <v>28</v>
      </c>
      <c r="G11" s="57"/>
      <c r="H11" s="57"/>
      <c r="I11" s="65" t="s">
        <v>38</v>
      </c>
      <c r="J11" s="66">
        <v>2</v>
      </c>
      <c r="K11" s="57"/>
      <c r="L11" s="23"/>
      <c r="M11" s="46" t="s">
        <v>36</v>
      </c>
      <c r="N11" s="71" t="s">
        <v>39</v>
      </c>
    </row>
    <row r="12" s="32" customFormat="1" ht="31" customHeight="1" spans="1:14">
      <c r="A12" s="44">
        <v>9</v>
      </c>
      <c r="B12" s="21" t="s">
        <v>41</v>
      </c>
      <c r="C12" s="46" t="s">
        <v>42</v>
      </c>
      <c r="D12" s="21" t="s">
        <v>17</v>
      </c>
      <c r="E12" s="53">
        <v>5.8479</v>
      </c>
      <c r="F12" s="54" t="s">
        <v>23</v>
      </c>
      <c r="G12" s="26"/>
      <c r="H12" s="26"/>
      <c r="I12" s="65" t="s">
        <v>43</v>
      </c>
      <c r="J12" s="72">
        <v>2.5</v>
      </c>
      <c r="K12" s="26"/>
      <c r="L12" s="21"/>
      <c r="M12" s="46" t="s">
        <v>42</v>
      </c>
      <c r="N12" s="71" t="s">
        <v>44</v>
      </c>
    </row>
    <row r="13" s="32" customFormat="1" ht="31" customHeight="1" spans="1:14">
      <c r="A13" s="44">
        <v>10</v>
      </c>
      <c r="B13" s="45" t="s">
        <v>15</v>
      </c>
      <c r="C13" s="46" t="s">
        <v>45</v>
      </c>
      <c r="D13" s="23" t="s">
        <v>17</v>
      </c>
      <c r="E13" s="26">
        <v>1.63328</v>
      </c>
      <c r="F13" s="48" t="s">
        <v>23</v>
      </c>
      <c r="G13" s="26"/>
      <c r="H13" s="26"/>
      <c r="I13" s="65" t="s">
        <v>46</v>
      </c>
      <c r="J13" s="72">
        <v>4</v>
      </c>
      <c r="K13" s="26"/>
      <c r="L13" s="21"/>
      <c r="M13" s="46" t="s">
        <v>45</v>
      </c>
      <c r="N13" s="74" t="s">
        <v>47</v>
      </c>
    </row>
    <row r="14" s="32" customFormat="1" ht="31" customHeight="1" spans="1:14">
      <c r="A14" s="50">
        <v>11</v>
      </c>
      <c r="B14" s="21" t="s">
        <v>41</v>
      </c>
      <c r="C14" s="46" t="s">
        <v>48</v>
      </c>
      <c r="D14" s="23" t="s">
        <v>17</v>
      </c>
      <c r="E14" s="26">
        <v>5.63089</v>
      </c>
      <c r="F14" s="54" t="s">
        <v>23</v>
      </c>
      <c r="G14" s="26"/>
      <c r="H14" s="26"/>
      <c r="I14" s="65" t="s">
        <v>49</v>
      </c>
      <c r="J14" s="72">
        <v>3.5</v>
      </c>
      <c r="K14" s="26"/>
      <c r="L14" s="21"/>
      <c r="M14" s="46" t="s">
        <v>48</v>
      </c>
      <c r="N14" s="68" t="s">
        <v>50</v>
      </c>
    </row>
    <row r="15" s="32" customFormat="1" ht="31" customHeight="1" spans="1:14">
      <c r="A15" s="44">
        <v>12</v>
      </c>
      <c r="B15" s="21" t="s">
        <v>41</v>
      </c>
      <c r="C15" s="46" t="s">
        <v>48</v>
      </c>
      <c r="D15" s="23" t="s">
        <v>17</v>
      </c>
      <c r="E15" s="26">
        <v>4.61862</v>
      </c>
      <c r="F15" s="54" t="s">
        <v>23</v>
      </c>
      <c r="G15" s="26"/>
      <c r="H15" s="26"/>
      <c r="I15" s="65" t="s">
        <v>49</v>
      </c>
      <c r="J15" s="72">
        <v>3.5</v>
      </c>
      <c r="K15" s="26"/>
      <c r="L15" s="21"/>
      <c r="M15" s="46" t="s">
        <v>48</v>
      </c>
      <c r="N15" s="68" t="s">
        <v>50</v>
      </c>
    </row>
    <row r="16" s="32" customFormat="1" ht="44" customHeight="1" spans="1:15">
      <c r="A16" s="44">
        <v>13</v>
      </c>
      <c r="B16" s="21" t="s">
        <v>51</v>
      </c>
      <c r="C16" s="46" t="s">
        <v>52</v>
      </c>
      <c r="D16" s="21" t="s">
        <v>17</v>
      </c>
      <c r="E16" s="53">
        <v>1.0353</v>
      </c>
      <c r="F16" s="54" t="s">
        <v>28</v>
      </c>
      <c r="G16" s="52" t="s">
        <v>53</v>
      </c>
      <c r="H16" s="52">
        <v>5.1537</v>
      </c>
      <c r="I16" s="65" t="s">
        <v>54</v>
      </c>
      <c r="J16" s="72">
        <v>5</v>
      </c>
      <c r="K16" s="52">
        <f>E16-(H16/J16)</f>
        <v>0.00456000000000012</v>
      </c>
      <c r="L16" s="26"/>
      <c r="M16" s="46" t="s">
        <v>52</v>
      </c>
      <c r="N16" s="68" t="s">
        <v>55</v>
      </c>
      <c r="O16" s="32">
        <v>51537</v>
      </c>
    </row>
    <row r="17" s="32" customFormat="1" ht="51" customHeight="1" spans="1:14">
      <c r="A17" s="50">
        <v>14</v>
      </c>
      <c r="B17" s="21" t="s">
        <v>56</v>
      </c>
      <c r="C17" s="46" t="s">
        <v>57</v>
      </c>
      <c r="D17" s="21" t="s">
        <v>17</v>
      </c>
      <c r="E17" s="53">
        <v>5.5172</v>
      </c>
      <c r="F17" s="54" t="s">
        <v>28</v>
      </c>
      <c r="G17" s="52" t="s">
        <v>58</v>
      </c>
      <c r="H17" s="52">
        <v>18.1355</v>
      </c>
      <c r="I17" s="65" t="s">
        <v>59</v>
      </c>
      <c r="J17" s="72">
        <v>4.5</v>
      </c>
      <c r="K17" s="52">
        <f>E17-(H17/J17)</f>
        <v>1.48708888888889</v>
      </c>
      <c r="L17" s="26"/>
      <c r="M17" s="46" t="s">
        <v>57</v>
      </c>
      <c r="N17" s="68" t="s">
        <v>60</v>
      </c>
    </row>
    <row r="18" s="32" customFormat="1" ht="31" customHeight="1" spans="1:14">
      <c r="A18" s="44">
        <v>15</v>
      </c>
      <c r="B18" s="21" t="s">
        <v>41</v>
      </c>
      <c r="C18" s="46" t="s">
        <v>61</v>
      </c>
      <c r="D18" s="23" t="s">
        <v>17</v>
      </c>
      <c r="E18" s="53">
        <v>5.75823</v>
      </c>
      <c r="F18" s="54" t="s">
        <v>23</v>
      </c>
      <c r="G18" s="26"/>
      <c r="H18" s="26"/>
      <c r="I18" s="65" t="s">
        <v>49</v>
      </c>
      <c r="J18" s="72">
        <v>3.5</v>
      </c>
      <c r="K18" s="26"/>
      <c r="L18" s="21"/>
      <c r="M18" s="46" t="s">
        <v>61</v>
      </c>
      <c r="N18" s="68" t="s">
        <v>62</v>
      </c>
    </row>
    <row r="19" s="32" customFormat="1" ht="31" customHeight="1" spans="1:14">
      <c r="A19" s="44">
        <v>16</v>
      </c>
      <c r="B19" s="21" t="s">
        <v>41</v>
      </c>
      <c r="C19" s="46" t="s">
        <v>61</v>
      </c>
      <c r="D19" s="23" t="s">
        <v>17</v>
      </c>
      <c r="E19" s="53">
        <v>5.69189</v>
      </c>
      <c r="F19" s="54" t="s">
        <v>23</v>
      </c>
      <c r="G19" s="26"/>
      <c r="H19" s="26"/>
      <c r="I19" s="65" t="s">
        <v>49</v>
      </c>
      <c r="J19" s="72">
        <v>3.5</v>
      </c>
      <c r="K19" s="26"/>
      <c r="L19" s="21"/>
      <c r="M19" s="46" t="s">
        <v>61</v>
      </c>
      <c r="N19" s="68" t="s">
        <v>62</v>
      </c>
    </row>
    <row r="20" s="32" customFormat="1" ht="31" customHeight="1" spans="1:14">
      <c r="A20" s="50">
        <v>17</v>
      </c>
      <c r="B20" s="21" t="s">
        <v>41</v>
      </c>
      <c r="C20" s="46" t="s">
        <v>61</v>
      </c>
      <c r="D20" s="23" t="s">
        <v>17</v>
      </c>
      <c r="E20" s="53">
        <v>5.63365</v>
      </c>
      <c r="F20" s="54" t="s">
        <v>23</v>
      </c>
      <c r="G20" s="26"/>
      <c r="H20" s="26"/>
      <c r="I20" s="65" t="s">
        <v>49</v>
      </c>
      <c r="J20" s="72">
        <v>3.5</v>
      </c>
      <c r="K20" s="26"/>
      <c r="L20" s="21"/>
      <c r="M20" s="46" t="s">
        <v>61</v>
      </c>
      <c r="N20" s="68" t="s">
        <v>62</v>
      </c>
    </row>
    <row r="21" s="32" customFormat="1" ht="31" customHeight="1" spans="1:14">
      <c r="A21" s="44">
        <v>18</v>
      </c>
      <c r="B21" s="45" t="s">
        <v>15</v>
      </c>
      <c r="C21" s="46" t="s">
        <v>63</v>
      </c>
      <c r="D21" s="23" t="s">
        <v>17</v>
      </c>
      <c r="E21" s="26">
        <v>1.57514</v>
      </c>
      <c r="F21" s="48" t="s">
        <v>23</v>
      </c>
      <c r="G21" s="26"/>
      <c r="H21" s="26"/>
      <c r="I21" s="75" t="s">
        <v>64</v>
      </c>
      <c r="J21" s="76">
        <v>4.5</v>
      </c>
      <c r="K21" s="26"/>
      <c r="L21" s="21"/>
      <c r="M21" s="46" t="s">
        <v>63</v>
      </c>
      <c r="N21" s="74" t="s">
        <v>65</v>
      </c>
    </row>
    <row r="22" s="32" customFormat="1" ht="31" customHeight="1" spans="1:14">
      <c r="A22" s="44" t="s">
        <v>66</v>
      </c>
      <c r="B22" s="58"/>
      <c r="C22" s="46"/>
      <c r="D22" s="23"/>
      <c r="E22" s="26">
        <f>SUM(E4:E21)</f>
        <v>89.281422</v>
      </c>
      <c r="F22" s="48"/>
      <c r="G22" s="26"/>
      <c r="H22" s="26"/>
      <c r="I22" s="26"/>
      <c r="J22" s="26"/>
      <c r="K22" s="26"/>
      <c r="L22" s="21"/>
      <c r="M22" s="46"/>
      <c r="N22" s="74"/>
    </row>
    <row r="28" ht="14.25" spans="10:11">
      <c r="J28" s="77"/>
      <c r="K28" s="78" t="s">
        <v>67</v>
      </c>
    </row>
  </sheetData>
  <autoFilter ref="A3:N22">
    <extLst/>
  </autoFilter>
  <mergeCells count="5">
    <mergeCell ref="A1:L1"/>
    <mergeCell ref="K2:L2"/>
    <mergeCell ref="G8:G11"/>
    <mergeCell ref="H8:H11"/>
    <mergeCell ref="K8:K11"/>
  </mergeCells>
  <pageMargins left="0.432638888888889" right="0.432638888888889" top="0.472222222222222" bottom="0.196527777777778" header="0.3" footer="0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L7" sqref="L7"/>
    </sheetView>
  </sheetViews>
  <sheetFormatPr defaultColWidth="9" defaultRowHeight="14.25" outlineLevelCol="7"/>
  <cols>
    <col min="1" max="1" width="7.16666666666667" style="12" customWidth="1"/>
    <col min="2" max="2" width="18.4444444444444" style="12" customWidth="1"/>
    <col min="3" max="3" width="49.3333333333333" style="12" customWidth="1"/>
    <col min="4" max="4" width="17.6777777777778" style="12" customWidth="1"/>
    <col min="5" max="5" width="13.9444444444444" style="13" customWidth="1"/>
    <col min="6" max="6" width="18.5222222222222" style="12" customWidth="1"/>
    <col min="7" max="7" width="15" style="12" customWidth="1"/>
    <col min="8" max="8" width="14.3333333333333" customWidth="1"/>
  </cols>
  <sheetData>
    <row r="1" ht="22.5" spans="1:7">
      <c r="A1" s="14" t="s">
        <v>0</v>
      </c>
      <c r="B1" s="14"/>
      <c r="C1" s="14"/>
      <c r="D1" s="14"/>
      <c r="E1" s="15"/>
      <c r="F1" s="14"/>
      <c r="G1" s="14"/>
    </row>
    <row r="2" ht="18.75" spans="1:8">
      <c r="A2" s="16"/>
      <c r="B2" s="16"/>
      <c r="C2" s="16"/>
      <c r="D2" s="16"/>
      <c r="E2" s="17"/>
      <c r="F2" s="16"/>
      <c r="G2" s="16"/>
      <c r="H2" s="18" t="s">
        <v>68</v>
      </c>
    </row>
    <row r="3" ht="33" customHeight="1" spans="1:8">
      <c r="A3" s="8" t="s">
        <v>5</v>
      </c>
      <c r="B3" s="8" t="s">
        <v>6</v>
      </c>
      <c r="C3" s="8" t="s">
        <v>7</v>
      </c>
      <c r="D3" s="8" t="s">
        <v>8</v>
      </c>
      <c r="E3" s="19" t="s">
        <v>9</v>
      </c>
      <c r="F3" s="8" t="s">
        <v>10</v>
      </c>
      <c r="G3" s="5" t="s">
        <v>13</v>
      </c>
      <c r="H3" s="8" t="s">
        <v>14</v>
      </c>
    </row>
    <row r="4" ht="23" customHeight="1" spans="1:8">
      <c r="A4" s="20">
        <v>1</v>
      </c>
      <c r="B4" s="21" t="s">
        <v>15</v>
      </c>
      <c r="C4" s="22" t="s">
        <v>16</v>
      </c>
      <c r="D4" s="23" t="s">
        <v>17</v>
      </c>
      <c r="E4" s="24">
        <v>6.0674</v>
      </c>
      <c r="F4" s="21" t="s">
        <v>23</v>
      </c>
      <c r="G4" s="24"/>
      <c r="H4" s="25" t="s">
        <v>20</v>
      </c>
    </row>
    <row r="5" ht="23" customHeight="1" spans="1:8">
      <c r="A5" s="20">
        <v>3</v>
      </c>
      <c r="B5" s="21" t="s">
        <v>15</v>
      </c>
      <c r="C5" s="22" t="s">
        <v>22</v>
      </c>
      <c r="D5" s="23" t="s">
        <v>17</v>
      </c>
      <c r="E5" s="26">
        <v>4.683223</v>
      </c>
      <c r="F5" s="21" t="s">
        <v>23</v>
      </c>
      <c r="G5" s="26"/>
      <c r="H5" s="27"/>
    </row>
    <row r="6" ht="23" customHeight="1" spans="1:8">
      <c r="A6" s="20">
        <v>4</v>
      </c>
      <c r="B6" s="21" t="s">
        <v>26</v>
      </c>
      <c r="C6" s="22" t="s">
        <v>27</v>
      </c>
      <c r="D6" s="21" t="s">
        <v>17</v>
      </c>
      <c r="E6" s="26">
        <v>3.618</v>
      </c>
      <c r="F6" s="21" t="s">
        <v>28</v>
      </c>
      <c r="G6" s="26">
        <v>3.618</v>
      </c>
      <c r="H6" s="27"/>
    </row>
    <row r="7" ht="23" customHeight="1" spans="1:8">
      <c r="A7" s="20">
        <v>5</v>
      </c>
      <c r="B7" s="21" t="s">
        <v>31</v>
      </c>
      <c r="C7" s="22" t="s">
        <v>32</v>
      </c>
      <c r="D7" s="21" t="s">
        <v>17</v>
      </c>
      <c r="E7" s="26">
        <v>6.454799</v>
      </c>
      <c r="F7" s="21" t="s">
        <v>28</v>
      </c>
      <c r="G7" s="26">
        <v>0.336727571428572</v>
      </c>
      <c r="H7" s="27"/>
    </row>
    <row r="8" ht="23" customHeight="1" spans="1:8">
      <c r="A8" s="20">
        <v>6</v>
      </c>
      <c r="B8" s="21" t="s">
        <v>35</v>
      </c>
      <c r="C8" s="22" t="s">
        <v>36</v>
      </c>
      <c r="D8" s="21" t="s">
        <v>17</v>
      </c>
      <c r="E8" s="28">
        <v>6.9811</v>
      </c>
      <c r="F8" s="21" t="s">
        <v>28</v>
      </c>
      <c r="G8" s="28">
        <v>2.8831</v>
      </c>
      <c r="H8" s="27"/>
    </row>
    <row r="9" ht="23" customHeight="1" spans="1:8">
      <c r="A9" s="20">
        <v>7</v>
      </c>
      <c r="B9" s="21" t="s">
        <v>35</v>
      </c>
      <c r="C9" s="22" t="s">
        <v>36</v>
      </c>
      <c r="D9" s="21" t="s">
        <v>17</v>
      </c>
      <c r="E9" s="28">
        <v>5.9219</v>
      </c>
      <c r="F9" s="21" t="s">
        <v>28</v>
      </c>
      <c r="G9" s="28"/>
      <c r="H9" s="27"/>
    </row>
    <row r="10" ht="23" customHeight="1" spans="1:8">
      <c r="A10" s="20">
        <v>8</v>
      </c>
      <c r="B10" s="21" t="s">
        <v>35</v>
      </c>
      <c r="C10" s="22" t="s">
        <v>40</v>
      </c>
      <c r="D10" s="21" t="s">
        <v>17</v>
      </c>
      <c r="E10" s="28">
        <v>6.9807</v>
      </c>
      <c r="F10" s="21" t="s">
        <v>28</v>
      </c>
      <c r="G10" s="28"/>
      <c r="H10" s="27"/>
    </row>
    <row r="11" ht="23" customHeight="1" spans="1:8">
      <c r="A11" s="20">
        <v>9</v>
      </c>
      <c r="B11" s="21" t="s">
        <v>35</v>
      </c>
      <c r="C11" s="22" t="s">
        <v>36</v>
      </c>
      <c r="D11" s="21" t="s">
        <v>17</v>
      </c>
      <c r="E11" s="28">
        <v>5.6322</v>
      </c>
      <c r="F11" s="21" t="s">
        <v>28</v>
      </c>
      <c r="G11" s="28"/>
      <c r="H11" s="27"/>
    </row>
    <row r="12" ht="23" customHeight="1" spans="1:8">
      <c r="A12" s="20">
        <v>10</v>
      </c>
      <c r="B12" s="21" t="s">
        <v>41</v>
      </c>
      <c r="C12" s="22" t="s">
        <v>42</v>
      </c>
      <c r="D12" s="21" t="s">
        <v>17</v>
      </c>
      <c r="E12" s="28">
        <v>5.8479</v>
      </c>
      <c r="F12" s="21" t="s">
        <v>23</v>
      </c>
      <c r="G12" s="26"/>
      <c r="H12" s="27"/>
    </row>
    <row r="13" ht="23" customHeight="1" spans="1:8">
      <c r="A13" s="20">
        <v>11</v>
      </c>
      <c r="B13" s="21" t="s">
        <v>15</v>
      </c>
      <c r="C13" s="22" t="s">
        <v>45</v>
      </c>
      <c r="D13" s="23" t="s">
        <v>17</v>
      </c>
      <c r="E13" s="26">
        <v>1.63328</v>
      </c>
      <c r="F13" s="21" t="s">
        <v>23</v>
      </c>
      <c r="G13" s="26"/>
      <c r="H13" s="27"/>
    </row>
    <row r="14" ht="23" customHeight="1" spans="1:8">
      <c r="A14" s="20">
        <v>12</v>
      </c>
      <c r="B14" s="21" t="s">
        <v>41</v>
      </c>
      <c r="C14" s="22" t="s">
        <v>48</v>
      </c>
      <c r="D14" s="23" t="s">
        <v>17</v>
      </c>
      <c r="E14" s="26">
        <v>5.63089</v>
      </c>
      <c r="F14" s="21" t="s">
        <v>23</v>
      </c>
      <c r="G14" s="26"/>
      <c r="H14" s="27"/>
    </row>
    <row r="15" ht="23" customHeight="1" spans="1:8">
      <c r="A15" s="20">
        <v>13</v>
      </c>
      <c r="B15" s="21" t="s">
        <v>41</v>
      </c>
      <c r="C15" s="22" t="s">
        <v>48</v>
      </c>
      <c r="D15" s="23" t="s">
        <v>17</v>
      </c>
      <c r="E15" s="26">
        <v>4.61862</v>
      </c>
      <c r="F15" s="21" t="s">
        <v>23</v>
      </c>
      <c r="G15" s="29"/>
      <c r="H15" s="27"/>
    </row>
    <row r="16" ht="23" customHeight="1" spans="1:8">
      <c r="A16" s="20">
        <v>14</v>
      </c>
      <c r="B16" s="21" t="s">
        <v>51</v>
      </c>
      <c r="C16" s="22" t="s">
        <v>52</v>
      </c>
      <c r="D16" s="21" t="s">
        <v>17</v>
      </c>
      <c r="E16" s="28">
        <v>1.0353</v>
      </c>
      <c r="F16" s="21" t="s">
        <v>28</v>
      </c>
      <c r="G16" s="26">
        <v>0.00455899999999998</v>
      </c>
      <c r="H16" s="27"/>
    </row>
    <row r="17" ht="23" customHeight="1" spans="1:8">
      <c r="A17" s="20">
        <v>15</v>
      </c>
      <c r="B17" s="21" t="s">
        <v>56</v>
      </c>
      <c r="C17" s="22" t="s">
        <v>57</v>
      </c>
      <c r="D17" s="21" t="s">
        <v>17</v>
      </c>
      <c r="E17" s="28">
        <v>5.5172</v>
      </c>
      <c r="F17" s="21" t="s">
        <v>28</v>
      </c>
      <c r="G17" s="26">
        <v>1.48706777777778</v>
      </c>
      <c r="H17" s="27"/>
    </row>
    <row r="18" ht="23" customHeight="1" spans="1:8">
      <c r="A18" s="20">
        <v>16</v>
      </c>
      <c r="B18" s="21" t="s">
        <v>41</v>
      </c>
      <c r="C18" s="22" t="s">
        <v>61</v>
      </c>
      <c r="D18" s="23" t="s">
        <v>17</v>
      </c>
      <c r="E18" s="28">
        <v>5.75823</v>
      </c>
      <c r="F18" s="21" t="s">
        <v>23</v>
      </c>
      <c r="G18" s="26"/>
      <c r="H18" s="27"/>
    </row>
    <row r="19" ht="23" customHeight="1" spans="1:8">
      <c r="A19" s="20">
        <v>17</v>
      </c>
      <c r="B19" s="21" t="s">
        <v>41</v>
      </c>
      <c r="C19" s="22" t="s">
        <v>61</v>
      </c>
      <c r="D19" s="23" t="s">
        <v>17</v>
      </c>
      <c r="E19" s="28">
        <v>5.69189</v>
      </c>
      <c r="F19" s="21" t="s">
        <v>23</v>
      </c>
      <c r="G19" s="26"/>
      <c r="H19" s="27"/>
    </row>
    <row r="20" ht="23" customHeight="1" spans="1:8">
      <c r="A20" s="20">
        <v>18</v>
      </c>
      <c r="B20" s="21" t="s">
        <v>41</v>
      </c>
      <c r="C20" s="22" t="s">
        <v>61</v>
      </c>
      <c r="D20" s="23" t="s">
        <v>17</v>
      </c>
      <c r="E20" s="28">
        <v>5.63365</v>
      </c>
      <c r="F20" s="21" t="s">
        <v>23</v>
      </c>
      <c r="G20" s="26"/>
      <c r="H20" s="27"/>
    </row>
    <row r="21" ht="23" customHeight="1" spans="1:8">
      <c r="A21" s="20">
        <v>19</v>
      </c>
      <c r="B21" s="21" t="s">
        <v>15</v>
      </c>
      <c r="C21" s="22" t="s">
        <v>63</v>
      </c>
      <c r="D21" s="23" t="s">
        <v>17</v>
      </c>
      <c r="E21" s="26">
        <v>1.57514</v>
      </c>
      <c r="F21" s="21" t="s">
        <v>23</v>
      </c>
      <c r="G21" s="30"/>
      <c r="H21" s="27"/>
    </row>
    <row r="22" ht="23" customHeight="1" spans="1:8">
      <c r="A22" s="20" t="s">
        <v>66</v>
      </c>
      <c r="B22" s="20"/>
      <c r="C22" s="20"/>
      <c r="D22" s="20"/>
      <c r="E22" s="30">
        <f>SUM(E4:E21)</f>
        <v>89.281422</v>
      </c>
      <c r="F22" s="20"/>
      <c r="G22" s="20"/>
      <c r="H22" s="27"/>
    </row>
  </sheetData>
  <autoFilter ref="A3:G22">
    <extLst/>
  </autoFilter>
  <mergeCells count="2">
    <mergeCell ref="A1:G1"/>
    <mergeCell ref="G8:G11"/>
  </mergeCells>
  <pageMargins left="0.432638888888889" right="0.354166666666667" top="0.432638888888889" bottom="0.393055555555556" header="0.5" footer="0.39305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7"/>
  <sheetViews>
    <sheetView tabSelected="1" workbookViewId="0">
      <selection activeCell="A2" sqref="A2:E2"/>
    </sheetView>
  </sheetViews>
  <sheetFormatPr defaultColWidth="12" defaultRowHeight="13.5" outlineLevelRow="6" outlineLevelCol="4"/>
  <cols>
    <col min="1" max="1" width="18.1444444444444" style="2" customWidth="1"/>
    <col min="2" max="5" width="33.6666666666667" style="2" customWidth="1"/>
    <col min="6" max="16384" width="12" style="2"/>
  </cols>
  <sheetData>
    <row r="2" ht="36" customHeight="1" spans="1:5">
      <c r="A2" s="3" t="s">
        <v>69</v>
      </c>
      <c r="B2" s="3"/>
      <c r="C2" s="3"/>
      <c r="D2" s="3"/>
      <c r="E2" s="3"/>
    </row>
    <row r="3" ht="29" customHeight="1" spans="1:5">
      <c r="A3" s="4" t="s">
        <v>70</v>
      </c>
      <c r="B3" s="4"/>
      <c r="C3" s="4"/>
      <c r="D3" s="4"/>
      <c r="E3" s="4"/>
    </row>
    <row r="4" s="1" customFormat="1" ht="28" customHeight="1" spans="1:5">
      <c r="A4" s="5" t="s">
        <v>71</v>
      </c>
      <c r="B4" s="5" t="s">
        <v>72</v>
      </c>
      <c r="C4" s="6"/>
      <c r="D4" s="6"/>
      <c r="E4" s="7"/>
    </row>
    <row r="5" s="1" customFormat="1" ht="28" customHeight="1" spans="1:5">
      <c r="A5" s="5"/>
      <c r="B5" s="8"/>
      <c r="C5" s="8" t="s">
        <v>73</v>
      </c>
      <c r="D5" s="5" t="s">
        <v>74</v>
      </c>
      <c r="E5" s="7"/>
    </row>
    <row r="6" s="1" customFormat="1" ht="28" customHeight="1" spans="1:5">
      <c r="A6" s="5"/>
      <c r="B6" s="8"/>
      <c r="C6" s="8"/>
      <c r="D6" s="8"/>
      <c r="E6" s="8" t="s">
        <v>13</v>
      </c>
    </row>
    <row r="7" ht="57" customHeight="1" spans="1:5">
      <c r="A7" s="9">
        <v>18</v>
      </c>
      <c r="B7" s="10">
        <v>89.281422</v>
      </c>
      <c r="C7" s="11">
        <v>41.1402</v>
      </c>
      <c r="D7" s="11">
        <v>42.1412</v>
      </c>
      <c r="E7" s="11">
        <v>8.3295</v>
      </c>
    </row>
  </sheetData>
  <mergeCells count="7">
    <mergeCell ref="A2:E2"/>
    <mergeCell ref="A3:E3"/>
    <mergeCell ref="C4:E4"/>
    <mergeCell ref="A4:A6"/>
    <mergeCell ref="B4:B6"/>
    <mergeCell ref="C5:C6"/>
    <mergeCell ref="D5:D6"/>
  </mergeCells>
  <pageMargins left="0.511805555555556" right="0.432638888888889" top="0.629861111111111" bottom="1" header="0.51" footer="0.5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惠来县存量住宅用地项目清单 (2)</vt:lpstr>
      <vt:lpstr>惠来县存量住宅用地项目清单</vt:lpstr>
      <vt:lpstr>惠来县存量住宅用地信息汇总表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韧性之塔</cp:lastModifiedBy>
  <dcterms:created xsi:type="dcterms:W3CDTF">2021-01-04T00:16:00Z</dcterms:created>
  <dcterms:modified xsi:type="dcterms:W3CDTF">2021-01-08T08:03:41Z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